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workbookProtection workbookPassword="84BC" lockStructure="1"/>
  <bookViews>
    <workbookView xWindow="0" yWindow="45" windowWidth="15960" windowHeight="13080"/>
  </bookViews>
  <sheets>
    <sheet name="Einschätzungs-Matrix" sheetId="3" r:id="rId1"/>
    <sheet name="Erläuterungen" sheetId="4" r:id="rId2"/>
  </sheets>
  <definedNames>
    <definedName name="_xlnm.Print_Area" localSheetId="0">'Einschätzungs-Matrix'!$A$1:$M$52</definedName>
  </definedNames>
  <calcPr calcId="145621"/>
</workbook>
</file>

<file path=xl/calcChain.xml><?xml version="1.0" encoding="utf-8"?>
<calcChain xmlns="http://schemas.openxmlformats.org/spreadsheetml/2006/main">
  <c r="C27" i="3" l="1"/>
  <c r="Y7" i="3"/>
  <c r="X7" i="3"/>
  <c r="W7" i="3"/>
  <c r="V7" i="3"/>
  <c r="U7" i="3"/>
  <c r="T7" i="3"/>
  <c r="S7" i="3"/>
  <c r="R7" i="3"/>
  <c r="Q7" i="3"/>
  <c r="P7" i="3"/>
  <c r="C6" i="3"/>
  <c r="O7" i="3" l="1"/>
  <c r="C7" i="3" s="1"/>
  <c r="C8" i="3"/>
  <c r="C9" i="3"/>
  <c r="C11" i="3"/>
  <c r="C12" i="3"/>
  <c r="C13" i="3"/>
  <c r="C14" i="3"/>
  <c r="C15" i="3"/>
  <c r="C16" i="3"/>
  <c r="C17" i="3"/>
  <c r="C18" i="3"/>
  <c r="C19" i="3"/>
  <c r="C20" i="3"/>
  <c r="C21" i="3"/>
  <c r="C22" i="3"/>
  <c r="C23" i="3"/>
  <c r="C24" i="3"/>
  <c r="C25" i="3"/>
  <c r="C26" i="3"/>
  <c r="C28" i="3"/>
  <c r="C29" i="3"/>
  <c r="C30" i="3"/>
  <c r="C31" i="3"/>
  <c r="C32" i="3"/>
  <c r="C33" i="3"/>
  <c r="C34" i="3"/>
  <c r="C35" i="3"/>
  <c r="C36" i="3"/>
  <c r="C37" i="3"/>
  <c r="C38" i="3"/>
  <c r="C39" i="3"/>
  <c r="C40" i="3"/>
  <c r="C41" i="3"/>
  <c r="C42" i="3"/>
  <c r="C43" i="3"/>
  <c r="C44" i="3"/>
  <c r="C45" i="3"/>
  <c r="C46" i="3"/>
  <c r="C47" i="3"/>
  <c r="C48" i="3"/>
  <c r="C49" i="3"/>
  <c r="C50" i="3"/>
  <c r="C51" i="3"/>
  <c r="Y6" i="3"/>
  <c r="X6" i="3"/>
  <c r="W6" i="3"/>
  <c r="V6" i="3"/>
  <c r="U6" i="3"/>
  <c r="T6" i="3"/>
  <c r="S6" i="3"/>
  <c r="R6" i="3"/>
  <c r="Q6" i="3"/>
  <c r="P6" i="3"/>
  <c r="O6" i="3" l="1"/>
  <c r="B4" i="3"/>
  <c r="P9" i="3"/>
  <c r="Q9" i="3"/>
  <c r="R9" i="3"/>
  <c r="S9" i="3"/>
  <c r="T9" i="3"/>
  <c r="U9" i="3"/>
  <c r="V9" i="3"/>
  <c r="W9" i="3"/>
  <c r="X9" i="3"/>
  <c r="Y9" i="3"/>
  <c r="P10" i="3"/>
  <c r="Q10" i="3"/>
  <c r="R10" i="3"/>
  <c r="S10" i="3"/>
  <c r="T10" i="3"/>
  <c r="U10" i="3"/>
  <c r="V10" i="3"/>
  <c r="W10" i="3"/>
  <c r="X10" i="3"/>
  <c r="Y10" i="3"/>
  <c r="P11" i="3"/>
  <c r="Q11" i="3"/>
  <c r="R11" i="3"/>
  <c r="S11" i="3"/>
  <c r="T11" i="3"/>
  <c r="U11" i="3"/>
  <c r="V11" i="3"/>
  <c r="W11" i="3"/>
  <c r="X11" i="3"/>
  <c r="Y11" i="3"/>
  <c r="P12" i="3"/>
  <c r="Q12" i="3"/>
  <c r="R12" i="3"/>
  <c r="S12" i="3"/>
  <c r="T12" i="3"/>
  <c r="U12" i="3"/>
  <c r="V12" i="3"/>
  <c r="W12" i="3"/>
  <c r="X12" i="3"/>
  <c r="Y12" i="3"/>
  <c r="P13" i="3"/>
  <c r="Q13" i="3"/>
  <c r="R13" i="3"/>
  <c r="S13" i="3"/>
  <c r="T13" i="3"/>
  <c r="U13" i="3"/>
  <c r="V13" i="3"/>
  <c r="W13" i="3"/>
  <c r="X13" i="3"/>
  <c r="Y13" i="3"/>
  <c r="P14" i="3"/>
  <c r="Q14" i="3"/>
  <c r="R14" i="3"/>
  <c r="S14" i="3"/>
  <c r="T14" i="3"/>
  <c r="U14" i="3"/>
  <c r="V14" i="3"/>
  <c r="W14" i="3"/>
  <c r="X14" i="3"/>
  <c r="Y14" i="3"/>
  <c r="P15" i="3"/>
  <c r="Q15" i="3"/>
  <c r="R15" i="3"/>
  <c r="S15" i="3"/>
  <c r="T15" i="3"/>
  <c r="U15" i="3"/>
  <c r="V15" i="3"/>
  <c r="W15" i="3"/>
  <c r="X15" i="3"/>
  <c r="Y15" i="3"/>
  <c r="P16" i="3"/>
  <c r="Q16" i="3"/>
  <c r="R16" i="3"/>
  <c r="S16" i="3"/>
  <c r="T16" i="3"/>
  <c r="U16" i="3"/>
  <c r="V16" i="3"/>
  <c r="W16" i="3"/>
  <c r="X16" i="3"/>
  <c r="Y16" i="3"/>
  <c r="P17" i="3"/>
  <c r="Q17" i="3"/>
  <c r="R17" i="3"/>
  <c r="S17" i="3"/>
  <c r="T17" i="3"/>
  <c r="U17" i="3"/>
  <c r="V17" i="3"/>
  <c r="W17" i="3"/>
  <c r="X17" i="3"/>
  <c r="Y17" i="3"/>
  <c r="P18" i="3"/>
  <c r="Q18" i="3"/>
  <c r="R18" i="3"/>
  <c r="S18" i="3"/>
  <c r="T18" i="3"/>
  <c r="U18" i="3"/>
  <c r="V18" i="3"/>
  <c r="W18" i="3"/>
  <c r="X18" i="3"/>
  <c r="Y18" i="3"/>
  <c r="P19" i="3"/>
  <c r="Q19" i="3"/>
  <c r="R19" i="3"/>
  <c r="S19" i="3"/>
  <c r="T19" i="3"/>
  <c r="U19" i="3"/>
  <c r="V19" i="3"/>
  <c r="W19" i="3"/>
  <c r="X19" i="3"/>
  <c r="Y19" i="3"/>
  <c r="P20" i="3"/>
  <c r="Q20" i="3"/>
  <c r="R20" i="3"/>
  <c r="S20" i="3"/>
  <c r="T20" i="3"/>
  <c r="U20" i="3"/>
  <c r="V20" i="3"/>
  <c r="W20" i="3"/>
  <c r="X20" i="3"/>
  <c r="Y20" i="3"/>
  <c r="P21" i="3"/>
  <c r="Q21" i="3"/>
  <c r="R21" i="3"/>
  <c r="S21" i="3"/>
  <c r="T21" i="3"/>
  <c r="U21" i="3"/>
  <c r="V21" i="3"/>
  <c r="W21" i="3"/>
  <c r="X21" i="3"/>
  <c r="Y21" i="3"/>
  <c r="P22" i="3"/>
  <c r="Q22" i="3"/>
  <c r="R22" i="3"/>
  <c r="S22" i="3"/>
  <c r="T22" i="3"/>
  <c r="U22" i="3"/>
  <c r="V22" i="3"/>
  <c r="W22" i="3"/>
  <c r="X22" i="3"/>
  <c r="Y22" i="3"/>
  <c r="P23" i="3"/>
  <c r="Q23" i="3"/>
  <c r="R23" i="3"/>
  <c r="S23" i="3"/>
  <c r="T23" i="3"/>
  <c r="U23" i="3"/>
  <c r="V23" i="3"/>
  <c r="W23" i="3"/>
  <c r="X23" i="3"/>
  <c r="Y23" i="3"/>
  <c r="P24" i="3"/>
  <c r="Q24" i="3"/>
  <c r="R24" i="3"/>
  <c r="S24" i="3"/>
  <c r="T24" i="3"/>
  <c r="U24" i="3"/>
  <c r="V24" i="3"/>
  <c r="W24" i="3"/>
  <c r="X24" i="3"/>
  <c r="Y24" i="3"/>
  <c r="P25" i="3"/>
  <c r="Q25" i="3"/>
  <c r="R25" i="3"/>
  <c r="S25" i="3"/>
  <c r="T25" i="3"/>
  <c r="U25" i="3"/>
  <c r="V25" i="3"/>
  <c r="W25" i="3"/>
  <c r="X25" i="3"/>
  <c r="Y25" i="3"/>
  <c r="P26" i="3"/>
  <c r="Q26" i="3"/>
  <c r="R26" i="3"/>
  <c r="S26" i="3"/>
  <c r="T26" i="3"/>
  <c r="U26" i="3"/>
  <c r="V26" i="3"/>
  <c r="W26" i="3"/>
  <c r="X26" i="3"/>
  <c r="Y26" i="3"/>
  <c r="P27" i="3"/>
  <c r="Q27" i="3"/>
  <c r="R27" i="3"/>
  <c r="S27" i="3"/>
  <c r="T27" i="3"/>
  <c r="U27" i="3"/>
  <c r="V27" i="3"/>
  <c r="W27" i="3"/>
  <c r="X27" i="3"/>
  <c r="Y27" i="3"/>
  <c r="P28" i="3"/>
  <c r="Q28" i="3"/>
  <c r="R28" i="3"/>
  <c r="S28" i="3"/>
  <c r="T28" i="3"/>
  <c r="U28" i="3"/>
  <c r="V28" i="3"/>
  <c r="W28" i="3"/>
  <c r="X28" i="3"/>
  <c r="Y28" i="3"/>
  <c r="P29" i="3"/>
  <c r="Q29" i="3"/>
  <c r="R29" i="3"/>
  <c r="S29" i="3"/>
  <c r="T29" i="3"/>
  <c r="U29" i="3"/>
  <c r="V29" i="3"/>
  <c r="W29" i="3"/>
  <c r="X29" i="3"/>
  <c r="Y29" i="3"/>
  <c r="P30" i="3"/>
  <c r="Q30" i="3"/>
  <c r="R30" i="3"/>
  <c r="S30" i="3"/>
  <c r="T30" i="3"/>
  <c r="U30" i="3"/>
  <c r="V30" i="3"/>
  <c r="W30" i="3"/>
  <c r="X30" i="3"/>
  <c r="Y30" i="3"/>
  <c r="P31" i="3"/>
  <c r="Q31" i="3"/>
  <c r="R31" i="3"/>
  <c r="S31" i="3"/>
  <c r="T31" i="3"/>
  <c r="U31" i="3"/>
  <c r="V31" i="3"/>
  <c r="W31" i="3"/>
  <c r="X31" i="3"/>
  <c r="Y31" i="3"/>
  <c r="P32" i="3"/>
  <c r="Q32" i="3"/>
  <c r="R32" i="3"/>
  <c r="S32" i="3"/>
  <c r="T32" i="3"/>
  <c r="U32" i="3"/>
  <c r="V32" i="3"/>
  <c r="W32" i="3"/>
  <c r="X32" i="3"/>
  <c r="Y32" i="3"/>
  <c r="P33" i="3"/>
  <c r="Q33" i="3"/>
  <c r="R33" i="3"/>
  <c r="S33" i="3"/>
  <c r="T33" i="3"/>
  <c r="U33" i="3"/>
  <c r="V33" i="3"/>
  <c r="W33" i="3"/>
  <c r="X33" i="3"/>
  <c r="Y33" i="3"/>
  <c r="P34" i="3"/>
  <c r="Q34" i="3"/>
  <c r="R34" i="3"/>
  <c r="S34" i="3"/>
  <c r="T34" i="3"/>
  <c r="U34" i="3"/>
  <c r="V34" i="3"/>
  <c r="W34" i="3"/>
  <c r="X34" i="3"/>
  <c r="Y34" i="3"/>
  <c r="P35" i="3"/>
  <c r="Q35" i="3"/>
  <c r="R35" i="3"/>
  <c r="S35" i="3"/>
  <c r="T35" i="3"/>
  <c r="U35" i="3"/>
  <c r="V35" i="3"/>
  <c r="W35" i="3"/>
  <c r="X35" i="3"/>
  <c r="Y35" i="3"/>
  <c r="P36" i="3"/>
  <c r="Q36" i="3"/>
  <c r="R36" i="3"/>
  <c r="S36" i="3"/>
  <c r="T36" i="3"/>
  <c r="U36" i="3"/>
  <c r="V36" i="3"/>
  <c r="W36" i="3"/>
  <c r="X36" i="3"/>
  <c r="Y36" i="3"/>
  <c r="P37" i="3"/>
  <c r="Q37" i="3"/>
  <c r="R37" i="3"/>
  <c r="S37" i="3"/>
  <c r="T37" i="3"/>
  <c r="U37" i="3"/>
  <c r="V37" i="3"/>
  <c r="W37" i="3"/>
  <c r="X37" i="3"/>
  <c r="Y37" i="3"/>
  <c r="P38" i="3"/>
  <c r="Q38" i="3"/>
  <c r="R38" i="3"/>
  <c r="S38" i="3"/>
  <c r="T38" i="3"/>
  <c r="U38" i="3"/>
  <c r="V38" i="3"/>
  <c r="W38" i="3"/>
  <c r="X38" i="3"/>
  <c r="Y38" i="3"/>
  <c r="P39" i="3"/>
  <c r="Q39" i="3"/>
  <c r="R39" i="3"/>
  <c r="S39" i="3"/>
  <c r="T39" i="3"/>
  <c r="U39" i="3"/>
  <c r="V39" i="3"/>
  <c r="W39" i="3"/>
  <c r="X39" i="3"/>
  <c r="Y39" i="3"/>
  <c r="P40" i="3"/>
  <c r="Q40" i="3"/>
  <c r="R40" i="3"/>
  <c r="S40" i="3"/>
  <c r="T40" i="3"/>
  <c r="U40" i="3"/>
  <c r="V40" i="3"/>
  <c r="W40" i="3"/>
  <c r="X40" i="3"/>
  <c r="Y40" i="3"/>
  <c r="P41" i="3"/>
  <c r="Q41" i="3"/>
  <c r="R41" i="3"/>
  <c r="S41" i="3"/>
  <c r="T41" i="3"/>
  <c r="U41" i="3"/>
  <c r="V41" i="3"/>
  <c r="W41" i="3"/>
  <c r="X41" i="3"/>
  <c r="Y41" i="3"/>
  <c r="P42" i="3"/>
  <c r="Q42" i="3"/>
  <c r="R42" i="3"/>
  <c r="S42" i="3"/>
  <c r="T42" i="3"/>
  <c r="U42" i="3"/>
  <c r="V42" i="3"/>
  <c r="W42" i="3"/>
  <c r="X42" i="3"/>
  <c r="Y42" i="3"/>
  <c r="P43" i="3"/>
  <c r="Q43" i="3"/>
  <c r="R43" i="3"/>
  <c r="S43" i="3"/>
  <c r="T43" i="3"/>
  <c r="U43" i="3"/>
  <c r="V43" i="3"/>
  <c r="W43" i="3"/>
  <c r="X43" i="3"/>
  <c r="Y43" i="3"/>
  <c r="P44" i="3"/>
  <c r="Q44" i="3"/>
  <c r="R44" i="3"/>
  <c r="S44" i="3"/>
  <c r="T44" i="3"/>
  <c r="U44" i="3"/>
  <c r="V44" i="3"/>
  <c r="W44" i="3"/>
  <c r="X44" i="3"/>
  <c r="Y44" i="3"/>
  <c r="P45" i="3"/>
  <c r="Q45" i="3"/>
  <c r="R45" i="3"/>
  <c r="S45" i="3"/>
  <c r="T45" i="3"/>
  <c r="U45" i="3"/>
  <c r="V45" i="3"/>
  <c r="W45" i="3"/>
  <c r="X45" i="3"/>
  <c r="Y45" i="3"/>
  <c r="P46" i="3"/>
  <c r="Q46" i="3"/>
  <c r="R46" i="3"/>
  <c r="S46" i="3"/>
  <c r="T46" i="3"/>
  <c r="U46" i="3"/>
  <c r="V46" i="3"/>
  <c r="W46" i="3"/>
  <c r="X46" i="3"/>
  <c r="Y46" i="3"/>
  <c r="P47" i="3"/>
  <c r="Q47" i="3"/>
  <c r="R47" i="3"/>
  <c r="S47" i="3"/>
  <c r="T47" i="3"/>
  <c r="U47" i="3"/>
  <c r="V47" i="3"/>
  <c r="W47" i="3"/>
  <c r="X47" i="3"/>
  <c r="Y47" i="3"/>
  <c r="P48" i="3"/>
  <c r="Q48" i="3"/>
  <c r="R48" i="3"/>
  <c r="S48" i="3"/>
  <c r="T48" i="3"/>
  <c r="U48" i="3"/>
  <c r="V48" i="3"/>
  <c r="W48" i="3"/>
  <c r="X48" i="3"/>
  <c r="Y48" i="3"/>
  <c r="P49" i="3"/>
  <c r="Q49" i="3"/>
  <c r="R49" i="3"/>
  <c r="S49" i="3"/>
  <c r="T49" i="3"/>
  <c r="U49" i="3"/>
  <c r="V49" i="3"/>
  <c r="W49" i="3"/>
  <c r="X49" i="3"/>
  <c r="Y49" i="3"/>
  <c r="P50" i="3"/>
  <c r="Q50" i="3"/>
  <c r="R50" i="3"/>
  <c r="S50" i="3"/>
  <c r="T50" i="3"/>
  <c r="U50" i="3"/>
  <c r="V50" i="3"/>
  <c r="W50" i="3"/>
  <c r="X50" i="3"/>
  <c r="Y50" i="3"/>
  <c r="P51" i="3"/>
  <c r="Q51" i="3"/>
  <c r="R51" i="3"/>
  <c r="S51" i="3"/>
  <c r="T51" i="3"/>
  <c r="U51" i="3"/>
  <c r="V51" i="3"/>
  <c r="W51" i="3"/>
  <c r="X51" i="3"/>
  <c r="Y51" i="3"/>
  <c r="P52" i="3"/>
  <c r="Q52" i="3"/>
  <c r="R52" i="3"/>
  <c r="S52" i="3"/>
  <c r="T52" i="3"/>
  <c r="U52" i="3"/>
  <c r="V52" i="3"/>
  <c r="W52" i="3"/>
  <c r="X52" i="3"/>
  <c r="Y52" i="3"/>
  <c r="P8" i="3"/>
  <c r="Q8" i="3"/>
  <c r="R8" i="3"/>
  <c r="S8" i="3"/>
  <c r="T8" i="3"/>
  <c r="U8" i="3"/>
  <c r="V8" i="3"/>
  <c r="W8" i="3"/>
  <c r="X8" i="3"/>
  <c r="Y8" i="3"/>
  <c r="O52" i="3" l="1"/>
  <c r="C52" i="3" s="1"/>
  <c r="O50" i="3"/>
  <c r="O48" i="3"/>
  <c r="O46" i="3"/>
  <c r="O44" i="3"/>
  <c r="O42" i="3"/>
  <c r="O40" i="3"/>
  <c r="O38" i="3"/>
  <c r="O36" i="3"/>
  <c r="O34" i="3"/>
  <c r="O32" i="3"/>
  <c r="O30" i="3"/>
  <c r="O28" i="3"/>
  <c r="O26" i="3"/>
  <c r="O24" i="3"/>
  <c r="O22" i="3"/>
  <c r="O20" i="3"/>
  <c r="O18" i="3"/>
  <c r="O16" i="3"/>
  <c r="O14" i="3"/>
  <c r="O12" i="3"/>
  <c r="O10" i="3"/>
  <c r="C10" i="3" s="1"/>
  <c r="O51" i="3"/>
  <c r="O49" i="3"/>
  <c r="O47" i="3"/>
  <c r="O45" i="3"/>
  <c r="O43" i="3"/>
  <c r="O41" i="3"/>
  <c r="O39" i="3"/>
  <c r="O37" i="3"/>
  <c r="O35" i="3"/>
  <c r="O33" i="3"/>
  <c r="O31" i="3"/>
  <c r="O29" i="3"/>
  <c r="O27" i="3"/>
  <c r="O25" i="3"/>
  <c r="O23" i="3"/>
  <c r="O21" i="3"/>
  <c r="O19" i="3"/>
  <c r="O17" i="3"/>
  <c r="O15" i="3"/>
  <c r="O13" i="3"/>
  <c r="O11" i="3"/>
  <c r="O9" i="3"/>
  <c r="O8" i="3"/>
</calcChain>
</file>

<file path=xl/sharedStrings.xml><?xml version="1.0" encoding="utf-8"?>
<sst xmlns="http://schemas.openxmlformats.org/spreadsheetml/2006/main" count="120" uniqueCount="71">
  <si>
    <t>Funktion</t>
  </si>
  <si>
    <t>Name</t>
  </si>
  <si>
    <t>Ergebnis</t>
  </si>
  <si>
    <t>Hierachie</t>
  </si>
  <si>
    <t>Vertrauen</t>
  </si>
  <si>
    <t>Alter</t>
  </si>
  <si>
    <t>Team</t>
  </si>
  <si>
    <t>Raum</t>
  </si>
  <si>
    <t>Privatsphäre</t>
  </si>
  <si>
    <t>Häufigkeit</t>
  </si>
  <si>
    <t>Übernachtung</t>
  </si>
  <si>
    <t>Anzahl</t>
  </si>
  <si>
    <t>Intensität</t>
  </si>
  <si>
    <t>OB</t>
  </si>
  <si>
    <t>stv. OB</t>
  </si>
  <si>
    <t>OJL</t>
  </si>
  <si>
    <t>stv. OJL</t>
  </si>
  <si>
    <t>AB</t>
  </si>
  <si>
    <t>FaBe</t>
  </si>
  <si>
    <t>VwBe</t>
  </si>
  <si>
    <t>JB</t>
  </si>
  <si>
    <t>BÖ</t>
  </si>
  <si>
    <t>SM</t>
  </si>
  <si>
    <t>Koch</t>
  </si>
  <si>
    <t>HeSpr</t>
  </si>
  <si>
    <t>ZFü</t>
  </si>
  <si>
    <t>GrFü</t>
  </si>
  <si>
    <t>Erläuterungen / Beispiele</t>
  </si>
  <si>
    <t>Hierarchie</t>
  </si>
  <si>
    <t>Die Tätigkeit beinhaltet ein Machtverhältnis zwischen JuHe und Erwachsenem: 
nein = 0, nicht auszuschließen = 1, ja = 2</t>
  </si>
  <si>
    <t>Junghelferinnen und Junghelfer können das Verhältnis zu dem Erwachsenen als hierarchisch empfinden. Etwa dadurch, dass He in der Ausübung ihrer Funktion die Hierarchie darstellen. Je größer das Machtverhältnis des Erwachsenen zum Minderjährigen, desto höher kann die Chance eines Übergriffs angesehen werden.
Der Truppführer stellt sich aufgrund seiner Ausbildertätigkeit für die Jugendgruppe in seinem Verhältnis zu den JuHe über die Kindern und Jugendlichen, bei den Minderjährigen entsteht das Gefühl allen Anweisungen des He uneingeschränkt folgen zu müssen.</t>
  </si>
  <si>
    <t>Die Tätigkeit ermöglicht den Aufbau eines Vertrauensverhältnisses zu JuHe: 
nein = 0, vielleicht = 1, gut möglich = 2</t>
  </si>
  <si>
    <t>JuHe wendet sich auch mit privaten, vertraulichen vielleicht sogar persönlichen Dingen an He, um sich Rat zu holen. JuHe berichtet He über Liebeskummer und wünscht sich verständnisvollen Ratgeber.</t>
  </si>
  <si>
    <t>Der Altersunterschied zwischen JuHe und dem Tätigen ist:
gering (&lt; 3 Jahre) = 0, mäßig ( 4-10 Jahre) = 1, größer (&gt; 10 Jahre) = 2</t>
  </si>
  <si>
    <t>Die Tätigkeit wird stets gemeinsam mit anderen Erwachsenen ausgeführt: 
ja = 0, manchmal nicht = 1, nein = 2</t>
  </si>
  <si>
    <t>An den Jugenddiensten, Wochenendfreizeiten oder Zeltlagern nehmen stets mehrere He in Betreuung und / oder Ausbildung der JuHe teil. 
Mehrere Jugendbetreuer und Kraftfahrer begleiten die Jugendgruppe in das Bundesjugendlager; sie unternehmen das Tagesprogramm jeweils gemeinsam. Anders wäre es schon, wenn sich diese Gruppe im Bundesjugendlager aufteilt und einzelne He mit einem Teil der Jugendgruppe Tagesausflüge unternimmt; hier ist zu erkennen, dass eben „manchmal nicht“ im Team zusammengearbeitet wird. 
Eine Ausbildungsbeauftragte, die allein die Grundausbildungsgruppe mit 16- und 17-jährigen He leitet, ist in der Matrix mit „nein“ zu betrachten, da sie eben nicht mit anderen He diesen Dienst mit Minderjährigen durchführt.
Der Schirrmeister des Ortsverbandes lässt es zu, dass ihn einzelne JuHe nachmittags bei seiner Arbeit unterstützen. Er ist hierbei allein mit den Minderjährigen.</t>
  </si>
  <si>
    <t>Die Tätigkeit umfasst Körperkontakt (z.B. beim Anlegen einer Sicherheitsausstattung), gemeinsames Umkleiden (z.B. vor/ nach dem Jugenddienst), gemeinsames Duschen (z.B. im Zeltlager)
nein = 0, nicht auszuschließen = 1, gut möglich = 2</t>
  </si>
  <si>
    <t>Die Tätigkeit in der Jugendarbeit mit den JuHe wird häufig, regelmäßig durchgeführt:
nein (z.B. punktuelle Unterstützung bei der fachtechnischen Ausbildung) = 0, mehrfach (im Jahr) = 1, stetig (Teilnahme an nahezu allen Jugenddiensten) = 2</t>
  </si>
  <si>
    <t>Ein Truppführer unterstützt in der fachtechnischen Ausbildung den Jugendbetreuer an zwei Jugenddiensten im Jahr, weil er für ein bestimmtes Gerät „Fachmann“ ist; dies wird als punktuell betrachtet. Eine Gruppenführerin nimmt an vielen aber nicht allen Jugenddiensten teil, übernimmt auch Aufsichtsfunktion bei Tagesausflügen; eine höhere Häufigkeit ist gegeben. Nimmt ein Helfer an nahezu allen Veranstaltungen der Jugendgruppe teil, um in der Ausbildung oder der Aufsicht zu unterstützen, ist es also eher die Ausnahme, wenn er nicht beim Jugenddienst anwesend ist, ist seine Beteiligung als stetig zu bezeichnen.</t>
  </si>
  <si>
    <t>Hier sind alle diejenigen Helferinnen und Helfer zu betrachten, die an Maßnahmen der Jugendgruppe beteiligt sind, die mindestens eine Übernachtung enthalten. Es ist grundsätzlich festzuhalten, dass die Übernachtung mit Junghelferinnen und Junghelfern eine besondere Situation im Kontext Vertrauen, Privatsphäre und Intensität darstellt.
Die Jugendgruppe fährt zum Bundesjugendlager; Kraftfahrer und Betreuer übernachten - wenn auch in getrennten Zelten zu den JuHe. Die Jugendgruppe unternimmt einen sog. „24-Stunden-Dienst“ mit Ausbildungseinheiten in der Unterkunft; alle Kraftfahrer, Ausbilder, Köche und Betreuer übernachten wie die Jugendhelferinnen und Junghelfer in verschiedenen Räumen der Unterkunft. Die Jugendgruppe nimmt an der verlagerten Standortausbildung des Ortsverbandes teil; hierbei übernachten alle in Zelten.</t>
  </si>
  <si>
    <t>Anzahl JuHe</t>
  </si>
  <si>
    <t>Die Tätigkeit umfasst regelmäßig eine kleine Zahl von JuHe (&lt;8) - auch in Kleingruppen während der Jugenddienste: 
nein = 0, manchmal = 1, ja = 2</t>
  </si>
  <si>
    <t>Je kleiner die Gruppe der JuHe ist, um so intensiver ist die Beziehung des Erwachsenen zu den Kindern und Jugendlichen. Hierbei geht es ausdrücklich nicht um die Gesamtzahl der im OV gemeldeten Junghelferinnen und Junghelfer, sondern um die Gruppe von JuHe, mit welchen zu betrachtende He arbeiten.
Ist die Jugendgruppe etwa in mehrere altersgerechte Gruppen unterteilt, so ist die Größe dieser Gruppe zu betrachten. Findet eine Wochenendfreizeit oder ein Zeltlager statt, so ist hierbei die aus Erfahrungswerten übliche Anzahl der teilnehmenden Kinder und Jugendlichen zu betrachten.</t>
  </si>
  <si>
    <t>Die Tätigkeit wird mit stets unterschiedlichen Kindern und Jugendlichen durchgeführt 
ja = 0, manchmal = 1, nein = 2</t>
  </si>
  <si>
    <t xml:space="preserve">Diejenigen, die eine THW-Jugendgruppe betreuen und unterstützen, werden in der Regel nicht mit unterschiedlichen Kindern und Jugendlichen zusammentreffen. Gerade die Regelmäßigkeit, mit der die Junghelferinnen und Junghelfer an den Veranstaltung der Jugendarbeit teilnehmen, ist Kennzeichen hierfür. 
Prüfende in Rahmen des Leistungsabzeichens sind in der Jugendarbeit tätig, sie haben allerdings stets mit unterschiedlichen JuHe zu tun. </t>
  </si>
  <si>
    <t>nein</t>
  </si>
  <si>
    <t>nicht auszuschließen</t>
  </si>
  <si>
    <t>ja</t>
  </si>
  <si>
    <t>vielleicht</t>
  </si>
  <si>
    <t>gut möglich</t>
  </si>
  <si>
    <t>&lt; 3 Jahre</t>
  </si>
  <si>
    <t>4 - 10 Jahre</t>
  </si>
  <si>
    <t>&gt; 10 Jahre</t>
  </si>
  <si>
    <t>manchmal nicht</t>
  </si>
  <si>
    <t>mehrfach</t>
  </si>
  <si>
    <t>stetig</t>
  </si>
  <si>
    <t>nie</t>
  </si>
  <si>
    <t>manchmal</t>
  </si>
  <si>
    <t>Daten</t>
  </si>
  <si>
    <t>Hirarchie</t>
  </si>
  <si>
    <t>Helfer</t>
  </si>
  <si>
    <t>TrFü</t>
  </si>
  <si>
    <t xml:space="preserve">Stand: </t>
  </si>
  <si>
    <t>THW-OV</t>
  </si>
  <si>
    <t>Matrix zur Ermittlung der Vorlage eines erweiterten Führungszeugnisses:</t>
  </si>
  <si>
    <t>Je größer der Altersunterschied zwischen He und Juhe ist, um so größer ist seine potenzielle Überlegenheit. Hier ist der Unterschied zwischen dem jüngst möglichen Mitglied der Jugendgruppe und dem zu betrachtenden He der Indikator. 
Der 25-jährige OV-Koch begleitet die Jugendgruppe an Wochenendfreizeiten und Zeltlagern. Das jüngste Mitglied der Jugendgruppe ist 12 Jahre alt. Der Altersunterschied beträgt in diesem Fall 13 Jahre.</t>
  </si>
  <si>
    <t>Die Tätigkeit wird nur in zugänglichen Räumen durchgeführt: 
ja = 0, manchmal nicht = 1, nein = 2</t>
  </si>
  <si>
    <t>Helferinnen und Helfer führen ihre Tätigkeit in stets zugänglichen oder offenen Räumen durch. Es wird die theoretische Ausbildung mit der Jugendgruppe im gemeinsamen Ausbildungsraum der Unterkunft oder die praktische Ausbildung auf dem Hof der Unterkunft durchgeführt. Im Gegensatz dazu ist eine kleine Hütte im Wald, die für ein Freizeitangebot an einem Wochenende mit Übernachtung genutzt wird als nicht einfach zugänglicher Raum zu betrachten. 
Die Baulichkeiten in den Unterkünften der Ortsverbände sind unterschiedlich. Oftmals sind Räume, die speziell für die Jugendgruppe geschaffen worden sind, im Gebäude abgelegen oder sogar außerhalb des eigentlichen Unterkunftsgebäudes gelegen; hier ist eine genaue Betrachtung erforderlich.</t>
  </si>
  <si>
    <t>Ein Körperkontakt entsteht bereits dadurch, dass der Erwachsene beim Anlegen der Sicherheitsausstattung unterstützt. Auch das gemeinsame Umkleiden vor oder nach dem Jugenddienst in einem Raum („Spindraum") oder das gemeinsame Duschen - auch wenn es im Duschraum einen Sichtschutz gibt - wird als Eingriff in die Privatsphäre gesehen. Die Möglichkeit, dass es für den jeweiligen in der Jugendarbeit Tätigen hierzu kommt ist zu beurteilen.</t>
  </si>
  <si>
    <t>Die Tätigkeit umfasst die Übernachtung mit JuHe - auch in getrennten Zimmern oder Zelten (z.B. in Zeltlagern, Ausbildungswochenenden:
nie = 0, nicht auszuschließen = 1, ja = 2</t>
  </si>
  <si>
    <t>Pro Kriterium werden abhängig von der Auswahl 0 bis 2 Punkte vergeben. Ab einem Wert von 8 Punkten ist die Vorlage eines erweiterten Führungszeugnisses erforderlich. Ab einem Wert von 8 Punkten färbt sich auf dem Tabellenblatt "Einschätzungs-Matrix" das Feld "Ergebnis" gelb ein und zeigt "Vorlage notwendig" an.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</si>
</sst>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indexed="8"/>
      <name val="Verdana"/>
    </font>
    <font>
      <sz val="9"/>
      <color indexed="8"/>
      <name val="Trebuchet MS"/>
      <family val="2"/>
    </font>
    <font>
      <b/>
      <sz val="10"/>
      <color indexed="8"/>
      <name val="Trebuchet MS"/>
      <family val="2"/>
    </font>
    <font>
      <sz val="8"/>
      <color indexed="8"/>
      <name val="Trebuchet MS"/>
      <family val="2"/>
    </font>
    <font>
      <sz val="9"/>
      <color indexed="8"/>
      <name val="Trebuchet MS"/>
      <family val="2"/>
    </font>
    <font>
      <b/>
      <u/>
      <sz val="9"/>
      <color indexed="8"/>
      <name val="Trebuchet MS"/>
      <family val="2"/>
    </font>
    <font>
      <b/>
      <sz val="10"/>
      <color indexed="8"/>
      <name val="Trebuchet MS"/>
      <family val="2"/>
    </font>
    <font>
      <b/>
      <sz val="16"/>
      <color indexed="8"/>
      <name val="Trebuchet MS"/>
      <family val="2"/>
    </font>
    <font>
      <b/>
      <sz val="18"/>
      <color indexed="8"/>
      <name val="Trebuchet MS"/>
      <family val="2"/>
    </font>
    <font>
      <b/>
      <sz val="14"/>
      <color indexed="8"/>
      <name val="Trebuchet MS"/>
      <family val="2"/>
    </font>
    <font>
      <b/>
      <u/>
      <sz val="16"/>
      <color indexed="8"/>
      <name val="Trebuchet MS"/>
      <family val="2"/>
    </font>
    <font>
      <sz val="12"/>
      <color indexed="8"/>
      <name val="Trebuchet MS"/>
      <family val="2"/>
    </font>
    <font>
      <b/>
      <sz val="12"/>
      <color indexed="8"/>
      <name val="Trebuchet MS"/>
      <family val="2"/>
    </font>
  </fonts>
  <fills count="6">
    <fill>
      <patternFill patternType="none"/>
    </fill>
    <fill>
      <patternFill patternType="gray125"/>
    </fill>
    <fill>
      <patternFill patternType="solid">
        <fgColor indexed="12"/>
        <bgColor auto="1"/>
      </patternFill>
    </fill>
    <fill>
      <patternFill patternType="solid">
        <fgColor indexed="13"/>
        <bgColor auto="1"/>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pplyNumberFormat="0" applyFill="0" applyBorder="0" applyProtection="0">
      <alignment vertical="top" wrapText="1"/>
    </xf>
  </cellStyleXfs>
  <cellXfs count="42">
    <xf numFmtId="0" fontId="0" fillId="0" borderId="0" xfId="0" applyFont="1" applyAlignment="1">
      <alignment vertical="top" wrapText="1"/>
    </xf>
    <xf numFmtId="0" fontId="1" fillId="0" borderId="0" xfId="0" applyNumberFormat="1" applyFont="1" applyAlignment="1">
      <alignment vertical="top" wrapText="1"/>
    </xf>
    <xf numFmtId="0" fontId="2" fillId="2" borderId="1" xfId="0" applyNumberFormat="1" applyFont="1" applyFill="1" applyBorder="1" applyAlignment="1">
      <alignment vertical="top" wrapText="1"/>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0" borderId="0" xfId="0" applyNumberFormat="1" applyFont="1" applyAlignment="1">
      <alignment vertical="top" wrapText="1"/>
    </xf>
    <xf numFmtId="0" fontId="0" fillId="0" borderId="0" xfId="0" applyFont="1" applyAlignment="1">
      <alignment vertical="top" wrapText="1"/>
    </xf>
    <xf numFmtId="0" fontId="1" fillId="0" borderId="2" xfId="0" applyNumberFormat="1" applyFont="1" applyBorder="1" applyAlignment="1">
      <alignment vertical="top" wrapText="1"/>
    </xf>
    <xf numFmtId="0" fontId="4" fillId="0" borderId="2" xfId="0" applyNumberFormat="1" applyFont="1" applyBorder="1" applyAlignment="1">
      <alignment vertical="top" wrapText="1"/>
    </xf>
    <xf numFmtId="0" fontId="5" fillId="0" borderId="2" xfId="0" applyNumberFormat="1" applyFont="1" applyBorder="1" applyAlignment="1">
      <alignment vertical="top" wrapText="1"/>
    </xf>
    <xf numFmtId="0" fontId="1" fillId="4" borderId="2" xfId="0" applyNumberFormat="1" applyFont="1" applyFill="1" applyBorder="1" applyAlignment="1">
      <alignment vertical="top" wrapText="1"/>
    </xf>
    <xf numFmtId="0" fontId="0" fillId="0" borderId="0" xfId="0" applyFont="1" applyAlignment="1">
      <alignment vertical="top" wrapText="1"/>
    </xf>
    <xf numFmtId="0" fontId="1" fillId="0" borderId="0" xfId="0" applyNumberFormat="1" applyFont="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0" xfId="0" applyNumberFormat="1" applyFont="1" applyBorder="1" applyAlignment="1">
      <alignment vertical="top" wrapText="1"/>
    </xf>
    <xf numFmtId="0" fontId="1" fillId="0" borderId="4" xfId="0" applyNumberFormat="1" applyFont="1" applyBorder="1" applyAlignment="1">
      <alignment vertical="top" wrapText="1"/>
    </xf>
    <xf numFmtId="0" fontId="1" fillId="0" borderId="5" xfId="0" applyNumberFormat="1" applyFont="1" applyBorder="1" applyAlignment="1">
      <alignment vertical="top" wrapText="1"/>
    </xf>
    <xf numFmtId="0" fontId="2" fillId="5" borderId="1" xfId="0" applyNumberFormat="1" applyFont="1" applyFill="1" applyBorder="1" applyAlignment="1">
      <alignment vertical="top" wrapText="1"/>
    </xf>
    <xf numFmtId="0" fontId="2" fillId="5" borderId="0" xfId="0" applyNumberFormat="1" applyFont="1" applyFill="1" applyBorder="1" applyAlignment="1">
      <alignment vertical="top" wrapText="1"/>
    </xf>
    <xf numFmtId="0" fontId="1" fillId="5" borderId="0" xfId="0" applyNumberFormat="1" applyFont="1" applyFill="1" applyBorder="1" applyAlignment="1">
      <alignment vertical="top" wrapText="1"/>
    </xf>
    <xf numFmtId="0" fontId="2" fillId="5" borderId="6" xfId="0" applyNumberFormat="1" applyFont="1" applyFill="1" applyBorder="1" applyAlignment="1">
      <alignment vertical="top" wrapText="1"/>
    </xf>
    <xf numFmtId="0" fontId="6" fillId="5" borderId="1" xfId="0" applyNumberFormat="1" applyFont="1" applyFill="1" applyBorder="1" applyAlignment="1">
      <alignment vertical="top" wrapText="1"/>
    </xf>
    <xf numFmtId="0" fontId="8" fillId="0" borderId="0" xfId="0" applyNumberFormat="1" applyFont="1" applyBorder="1" applyAlignment="1">
      <alignment vertical="center" wrapText="1"/>
    </xf>
    <xf numFmtId="0" fontId="1" fillId="0" borderId="0" xfId="0" applyNumberFormat="1" applyFont="1" applyBorder="1" applyAlignment="1">
      <alignment horizontal="center" vertical="center" wrapText="1"/>
    </xf>
    <xf numFmtId="0" fontId="5" fillId="0" borderId="0" xfId="0" applyNumberFormat="1" applyFont="1" applyBorder="1" applyAlignment="1">
      <alignment vertical="top" wrapText="1"/>
    </xf>
    <xf numFmtId="0" fontId="6" fillId="3" borderId="1" xfId="0" applyNumberFormat="1" applyFont="1" applyFill="1" applyBorder="1" applyAlignment="1" applyProtection="1">
      <alignment vertical="top" wrapText="1"/>
      <protection locked="0"/>
    </xf>
    <xf numFmtId="0" fontId="1" fillId="0" borderId="1" xfId="0" applyNumberFormat="1" applyFont="1" applyBorder="1" applyAlignment="1" applyProtection="1">
      <alignment horizontal="center" vertical="center" shrinkToFit="1"/>
      <protection locked="0"/>
    </xf>
    <xf numFmtId="0" fontId="1" fillId="0" borderId="1" xfId="0" applyNumberFormat="1" applyFont="1" applyBorder="1" applyAlignment="1" applyProtection="1">
      <alignment horizontal="center" vertical="center" wrapText="1"/>
    </xf>
    <xf numFmtId="14" fontId="9" fillId="0" borderId="0" xfId="0" applyNumberFormat="1" applyFont="1" applyAlignment="1">
      <alignment horizontal="left" vertical="top" wrapText="1"/>
    </xf>
    <xf numFmtId="0" fontId="9" fillId="0" borderId="0" xfId="0" applyNumberFormat="1" applyFont="1" applyBorder="1" applyAlignment="1">
      <alignment horizontal="left" wrapText="1"/>
    </xf>
    <xf numFmtId="0" fontId="9" fillId="0" borderId="7" xfId="0" applyNumberFormat="1" applyFont="1" applyBorder="1" applyAlignment="1">
      <alignment horizontal="left" wrapText="1"/>
    </xf>
    <xf numFmtId="0" fontId="10" fillId="0" borderId="0" xfId="0" applyNumberFormat="1" applyFont="1" applyAlignment="1">
      <alignment horizontal="left" vertical="center" wrapText="1"/>
    </xf>
    <xf numFmtId="0" fontId="9" fillId="0" borderId="0" xfId="0" applyNumberFormat="1" applyFont="1" applyAlignment="1">
      <alignment horizontal="center" vertical="center" wrapText="1"/>
    </xf>
    <xf numFmtId="0" fontId="7" fillId="4" borderId="0" xfId="0" applyNumberFormat="1" applyFont="1" applyFill="1" applyBorder="1" applyAlignment="1" applyProtection="1">
      <alignment horizontal="center" vertical="center" wrapText="1" shrinkToFit="1"/>
      <protection locked="0"/>
    </xf>
    <xf numFmtId="0" fontId="11" fillId="0" borderId="0" xfId="0" applyNumberFormat="1" applyFont="1" applyAlignment="1">
      <alignment vertical="top" wrapText="1"/>
    </xf>
    <xf numFmtId="0" fontId="12" fillId="2" borderId="1" xfId="0" applyFont="1" applyFill="1" applyBorder="1" applyAlignment="1">
      <alignment vertical="top" wrapText="1"/>
    </xf>
    <xf numFmtId="0" fontId="12" fillId="2" borderId="1" xfId="0" applyNumberFormat="1" applyFont="1" applyFill="1" applyBorder="1" applyAlignment="1">
      <alignment vertical="top" wrapText="1"/>
    </xf>
    <xf numFmtId="0" fontId="12" fillId="3" borderId="1" xfId="0" applyNumberFormat="1" applyFont="1" applyFill="1" applyBorder="1" applyAlignment="1">
      <alignment vertical="top" wrapText="1"/>
    </xf>
    <xf numFmtId="0" fontId="11" fillId="0" borderId="1" xfId="0" applyNumberFormat="1" applyFont="1" applyBorder="1" applyAlignment="1">
      <alignment vertical="top" wrapText="1"/>
    </xf>
    <xf numFmtId="0" fontId="12" fillId="2" borderId="8" xfId="0" applyFont="1" applyFill="1" applyBorder="1" applyAlignment="1">
      <alignment horizontal="center" vertical="top" wrapText="1"/>
    </xf>
    <xf numFmtId="0" fontId="12" fillId="2" borderId="9" xfId="0" applyFont="1" applyFill="1" applyBorder="1" applyAlignment="1">
      <alignment horizontal="center" vertical="top" wrapText="1"/>
    </xf>
  </cellXfs>
  <cellStyles count="1">
    <cellStyle name="Standard" xfId="0" builtinId="0"/>
  </cellStyles>
  <dxfs count="1">
    <dxf>
      <font>
        <b val="0"/>
        <i val="0"/>
      </font>
      <fill>
        <patternFill>
          <bgColor rgb="FFFFFF00"/>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DC0BF"/>
      <rgbColor rgb="FFDBDBDB"/>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52"/>
  <sheetViews>
    <sheetView showGridLines="0" tabSelected="1" zoomScale="90" zoomScaleNormal="90" workbookViewId="0">
      <pane xSplit="2" ySplit="5" topLeftCell="C6" activePane="bottomRight" state="frozenSplit"/>
      <selection pane="topRight"/>
      <selection pane="bottomLeft"/>
      <selection pane="bottomRight" activeCell="A6" sqref="A6"/>
    </sheetView>
  </sheetViews>
  <sheetFormatPr baseColWidth="10" defaultColWidth="9" defaultRowHeight="18" customHeight="1" x14ac:dyDescent="0.2"/>
  <cols>
    <col min="1" max="1" width="8.5" style="1" customWidth="1"/>
    <col min="2" max="2" width="21.5" style="1" customWidth="1"/>
    <col min="3" max="3" width="14" style="1" bestFit="1" customWidth="1"/>
    <col min="4" max="4" width="13.09765625" style="1" bestFit="1" customWidth="1"/>
    <col min="5" max="6" width="7.59765625" style="1" customWidth="1"/>
    <col min="7" max="7" width="10" style="1" bestFit="1" customWidth="1"/>
    <col min="8" max="8" width="10" style="1" customWidth="1"/>
    <col min="9" max="9" width="13.09765625" style="1" bestFit="1" customWidth="1"/>
    <col min="10" max="10" width="6.3984375" style="1" bestFit="1" customWidth="1"/>
    <col min="11" max="11" width="13.09765625" style="1" bestFit="1" customWidth="1"/>
    <col min="12" max="12" width="6.8984375" style="1" bestFit="1" customWidth="1"/>
    <col min="13" max="13" width="7.59765625" style="1" customWidth="1"/>
    <col min="14" max="14" width="9.09765625" style="1" hidden="1" customWidth="1"/>
    <col min="15" max="15" width="5.8984375" style="5" hidden="1" customWidth="1"/>
    <col min="16" max="16" width="6" style="1" hidden="1" customWidth="1"/>
    <col min="17" max="17" width="6.59765625" style="1" hidden="1" customWidth="1"/>
    <col min="18" max="18" width="3.5" style="1" hidden="1" customWidth="1"/>
    <col min="19" max="19" width="4.09765625" style="1" hidden="1" customWidth="1"/>
    <col min="20" max="20" width="4.19921875" style="1" hidden="1" customWidth="1"/>
    <col min="21" max="21" width="8.09765625" style="1" hidden="1" customWidth="1"/>
    <col min="22" max="22" width="6.59765625" style="1" hidden="1" customWidth="1"/>
    <col min="23" max="23" width="9.19921875" style="1" hidden="1" customWidth="1"/>
    <col min="24" max="24" width="4.8984375" style="1" hidden="1" customWidth="1"/>
    <col min="25" max="25" width="6.09765625" style="1" hidden="1" customWidth="1"/>
    <col min="26" max="26" width="6.296875" style="15" hidden="1" customWidth="1"/>
    <col min="27" max="27" width="3.09765625" style="12" hidden="1" customWidth="1"/>
    <col min="28" max="28" width="14.5" style="1" hidden="1" customWidth="1"/>
    <col min="29" max="33" width="9.09765625" style="1" hidden="1" customWidth="1"/>
    <col min="34" max="258" width="9.09765625" style="1" customWidth="1"/>
  </cols>
  <sheetData>
    <row r="1" spans="1:258" s="6" customFormat="1" ht="18" customHeight="1" x14ac:dyDescent="0.2">
      <c r="A1" s="33" t="s">
        <v>63</v>
      </c>
      <c r="B1" s="34"/>
      <c r="C1" s="5"/>
      <c r="D1" s="5"/>
      <c r="E1" s="5"/>
      <c r="F1" s="5"/>
      <c r="G1" s="5"/>
      <c r="H1" s="5"/>
      <c r="I1" s="5"/>
      <c r="J1" s="5"/>
      <c r="K1" s="5"/>
      <c r="L1" s="5"/>
      <c r="M1" s="5"/>
      <c r="N1" s="5"/>
      <c r="O1" s="5"/>
      <c r="P1" s="5"/>
      <c r="Q1" s="5"/>
      <c r="R1" s="5"/>
      <c r="S1" s="5"/>
      <c r="T1" s="5"/>
      <c r="U1" s="5"/>
      <c r="V1" s="5"/>
      <c r="W1" s="5"/>
      <c r="X1" s="5"/>
      <c r="Y1" s="5"/>
      <c r="Z1" s="15"/>
      <c r="AA1" s="12"/>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row>
    <row r="2" spans="1:258" s="6" customFormat="1" ht="18" customHeight="1" x14ac:dyDescent="0.2">
      <c r="A2" s="33"/>
      <c r="B2" s="34"/>
      <c r="C2" s="32" t="s">
        <v>64</v>
      </c>
      <c r="D2" s="32"/>
      <c r="E2" s="32"/>
      <c r="F2" s="32"/>
      <c r="G2" s="32"/>
      <c r="H2" s="32"/>
      <c r="I2" s="32"/>
      <c r="J2" s="5"/>
      <c r="K2" s="5"/>
      <c r="L2" s="5"/>
      <c r="M2" s="5"/>
      <c r="N2" s="5"/>
      <c r="O2" s="5"/>
      <c r="P2" s="5"/>
      <c r="Q2" s="5"/>
      <c r="R2" s="5"/>
      <c r="S2" s="5"/>
      <c r="T2" s="5"/>
      <c r="U2" s="5"/>
      <c r="V2" s="5"/>
      <c r="W2" s="5"/>
      <c r="X2" s="5"/>
      <c r="Y2" s="5"/>
      <c r="Z2" s="15"/>
      <c r="AA2" s="12"/>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row>
    <row r="3" spans="1:258" s="6" customFormat="1" ht="18" customHeight="1" x14ac:dyDescent="0.2">
      <c r="A3" s="30" t="s">
        <v>62</v>
      </c>
      <c r="B3" s="23"/>
      <c r="C3" s="32"/>
      <c r="D3" s="32"/>
      <c r="E3" s="32"/>
      <c r="F3" s="32"/>
      <c r="G3" s="32"/>
      <c r="H3" s="32"/>
      <c r="I3" s="32"/>
      <c r="J3" s="5"/>
      <c r="K3" s="5"/>
      <c r="L3" s="5"/>
      <c r="M3" s="5"/>
      <c r="N3" s="5"/>
      <c r="O3" s="5"/>
      <c r="P3" s="5"/>
      <c r="Q3" s="5"/>
      <c r="R3" s="5"/>
      <c r="S3" s="5"/>
      <c r="T3" s="5"/>
      <c r="U3" s="5"/>
      <c r="V3" s="5"/>
      <c r="W3" s="5"/>
      <c r="X3" s="5"/>
      <c r="Y3" s="5"/>
      <c r="Z3" s="15"/>
      <c r="AA3" s="12"/>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row>
    <row r="4" spans="1:258" s="6" customFormat="1" ht="18" customHeight="1" x14ac:dyDescent="0.2">
      <c r="A4" s="31"/>
      <c r="B4" s="29">
        <f ca="1">TODAY()</f>
        <v>40794</v>
      </c>
      <c r="D4" s="5"/>
      <c r="E4" s="5"/>
      <c r="F4" s="5"/>
      <c r="G4" s="5"/>
      <c r="H4" s="5"/>
      <c r="I4" s="5"/>
      <c r="J4" s="5"/>
      <c r="K4" s="5"/>
      <c r="L4" s="5"/>
      <c r="M4" s="5"/>
      <c r="N4" s="5"/>
      <c r="O4" s="5"/>
      <c r="P4" s="5"/>
      <c r="Q4" s="5"/>
      <c r="R4" s="5"/>
      <c r="S4" s="5"/>
      <c r="T4" s="5"/>
      <c r="U4" s="5"/>
      <c r="V4" s="5"/>
      <c r="W4" s="5"/>
      <c r="X4" s="5"/>
      <c r="Y4" s="5"/>
      <c r="Z4" s="15"/>
      <c r="AA4" s="12"/>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row>
    <row r="5" spans="1:258" ht="19.5" customHeight="1" x14ac:dyDescent="0.2">
      <c r="A5" s="2" t="s">
        <v>0</v>
      </c>
      <c r="B5" s="2" t="s">
        <v>1</v>
      </c>
      <c r="C5" s="3" t="s">
        <v>2</v>
      </c>
      <c r="D5" s="4" t="s">
        <v>3</v>
      </c>
      <c r="E5" s="4" t="s">
        <v>4</v>
      </c>
      <c r="F5" s="4" t="s">
        <v>5</v>
      </c>
      <c r="G5" s="4" t="s">
        <v>6</v>
      </c>
      <c r="H5" s="4" t="s">
        <v>7</v>
      </c>
      <c r="I5" s="4" t="s">
        <v>8</v>
      </c>
      <c r="J5" s="4" t="s">
        <v>9</v>
      </c>
      <c r="K5" s="4" t="s">
        <v>10</v>
      </c>
      <c r="L5" s="4" t="s">
        <v>11</v>
      </c>
      <c r="M5" s="4" t="s">
        <v>12</v>
      </c>
      <c r="O5" s="7" t="s">
        <v>2</v>
      </c>
      <c r="P5" s="7" t="s">
        <v>59</v>
      </c>
      <c r="Q5" s="7" t="s">
        <v>4</v>
      </c>
      <c r="R5" s="7" t="s">
        <v>5</v>
      </c>
      <c r="S5" s="7" t="s">
        <v>6</v>
      </c>
      <c r="T5" s="7" t="s">
        <v>7</v>
      </c>
      <c r="U5" s="7" t="s">
        <v>8</v>
      </c>
      <c r="V5" s="7" t="s">
        <v>9</v>
      </c>
      <c r="W5" s="7" t="s">
        <v>10</v>
      </c>
      <c r="X5" s="7" t="s">
        <v>11</v>
      </c>
      <c r="Y5" s="16" t="s">
        <v>12</v>
      </c>
      <c r="Z5" s="17"/>
    </row>
    <row r="6" spans="1:258" s="11" customFormat="1" ht="19.350000000000001" customHeight="1" x14ac:dyDescent="0.2">
      <c r="A6" s="26"/>
      <c r="B6" s="26"/>
      <c r="C6" s="28" t="str">
        <f>IF(AND(O6&gt;=8,O6&gt;1),"Vorlage notwendig","")</f>
        <v/>
      </c>
      <c r="D6" s="27"/>
      <c r="E6" s="27"/>
      <c r="F6" s="27"/>
      <c r="G6" s="27"/>
      <c r="H6" s="27"/>
      <c r="I6" s="27"/>
      <c r="J6" s="27"/>
      <c r="K6" s="27"/>
      <c r="L6" s="27"/>
      <c r="M6" s="27"/>
      <c r="N6" s="5"/>
      <c r="O6" s="7">
        <f t="shared" ref="O6:O7" si="0">P6+Q6+R6+S6+T6+U6+V6+W6+X6+Y6</f>
        <v>0</v>
      </c>
      <c r="P6" s="7">
        <f t="shared" ref="P6:P7" si="1">IF(D6="nein",0)+IF(D6="nicht auszuschließen",1)+IF(D6="ja",2)</f>
        <v>0</v>
      </c>
      <c r="Q6" s="7">
        <f t="shared" ref="Q6:Q7" si="2">IF(E6="nein",0)+IF(E6="vielleicht",1)+IF(E6="gut möglich",2)</f>
        <v>0</v>
      </c>
      <c r="R6" s="7">
        <f t="shared" ref="R6:R7" si="3">IF(F6="&lt; 3 Jahre",0)+IF(F6="4 - 10 Jahre",1)+IF(F6="&gt; 10 Jahre",2)</f>
        <v>0</v>
      </c>
      <c r="S6" s="7">
        <f t="shared" ref="S6:S7" si="4">IF(G6="ja",0)+IF(G6="manchmal nicht",1)+IF(G6="nein",2)</f>
        <v>0</v>
      </c>
      <c r="T6" s="7">
        <f t="shared" ref="T6:T7" si="5">IF(H6="ja",0)+IF(H6="manchmal nicht",1)+IF(H6="nein",2)</f>
        <v>0</v>
      </c>
      <c r="U6" s="7">
        <f t="shared" ref="U6:U7" si="6">IF(I6="nein",0)+IF(I6="nicht auszuschließen",1)+IF(I6="gut möglich",2)</f>
        <v>0</v>
      </c>
      <c r="V6" s="7">
        <f t="shared" ref="V6:V7" si="7">IF(J6="nein",0)+IF(J6="mehrfach",1)+IF(J6="stetig",2)</f>
        <v>0</v>
      </c>
      <c r="W6" s="7">
        <f t="shared" ref="W6:W7" si="8">IF(K6="nie",0)+IF(K6="nicht auszuschließen",1)+IF(K6="ja",2)</f>
        <v>0</v>
      </c>
      <c r="X6" s="7">
        <f t="shared" ref="X6:X7" si="9">IF(L6="nein",0)+IF(L6="manchmal",1)+IF(L6="ja",2)</f>
        <v>0</v>
      </c>
      <c r="Y6" s="16">
        <f t="shared" ref="Y6:Y7" si="10">IF(M6="ja",0)+IF(M6="manchmal",1)+IF(M6="nein",2)</f>
        <v>0</v>
      </c>
      <c r="Z6" s="17"/>
      <c r="AA6" s="14">
        <v>0</v>
      </c>
      <c r="AB6" s="7" t="s">
        <v>45</v>
      </c>
      <c r="AC6" s="5" t="s">
        <v>59</v>
      </c>
      <c r="AD6" s="5"/>
      <c r="AE6" s="9" t="s">
        <v>0</v>
      </c>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row>
    <row r="7" spans="1:258" s="11" customFormat="1" ht="19.350000000000001" customHeight="1" x14ac:dyDescent="0.2">
      <c r="A7" s="26"/>
      <c r="B7" s="26"/>
      <c r="C7" s="28" t="str">
        <f t="shared" ref="C7:C52" si="11">IF(AND(O7&gt;=8,O7&gt;1),"Vorlage notwendig","")</f>
        <v/>
      </c>
      <c r="D7" s="27"/>
      <c r="E7" s="27"/>
      <c r="F7" s="27"/>
      <c r="G7" s="27"/>
      <c r="H7" s="27"/>
      <c r="I7" s="27"/>
      <c r="J7" s="27"/>
      <c r="K7" s="27"/>
      <c r="L7" s="27"/>
      <c r="M7" s="27"/>
      <c r="N7" s="5"/>
      <c r="O7" s="7">
        <f t="shared" si="0"/>
        <v>0</v>
      </c>
      <c r="P7" s="7">
        <f t="shared" si="1"/>
        <v>0</v>
      </c>
      <c r="Q7" s="7">
        <f t="shared" si="2"/>
        <v>0</v>
      </c>
      <c r="R7" s="7">
        <f t="shared" si="3"/>
        <v>0</v>
      </c>
      <c r="S7" s="7">
        <f t="shared" si="4"/>
        <v>0</v>
      </c>
      <c r="T7" s="7">
        <f t="shared" si="5"/>
        <v>0</v>
      </c>
      <c r="U7" s="7">
        <f t="shared" si="6"/>
        <v>0</v>
      </c>
      <c r="V7" s="7">
        <f t="shared" si="7"/>
        <v>0</v>
      </c>
      <c r="W7" s="7">
        <f t="shared" si="8"/>
        <v>0</v>
      </c>
      <c r="X7" s="7">
        <f t="shared" si="9"/>
        <v>0</v>
      </c>
      <c r="Y7" s="16">
        <f t="shared" si="10"/>
        <v>0</v>
      </c>
      <c r="Z7" s="17"/>
      <c r="AA7" s="24"/>
      <c r="AB7" s="7"/>
      <c r="AC7" s="5"/>
      <c r="AD7" s="5"/>
      <c r="AE7" s="2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row>
    <row r="8" spans="1:258" ht="19.5" customHeight="1" x14ac:dyDescent="0.2">
      <c r="A8" s="26"/>
      <c r="B8" s="26"/>
      <c r="C8" s="28" t="str">
        <f t="shared" si="11"/>
        <v/>
      </c>
      <c r="D8" s="27"/>
      <c r="E8" s="27"/>
      <c r="F8" s="27"/>
      <c r="G8" s="27"/>
      <c r="H8" s="27"/>
      <c r="I8" s="27"/>
      <c r="J8" s="27"/>
      <c r="K8" s="27"/>
      <c r="L8" s="27"/>
      <c r="M8" s="27"/>
      <c r="O8" s="7">
        <f>P8+Q8+R8+S8+T8+U8+V8+W8+X8+Y8</f>
        <v>0</v>
      </c>
      <c r="P8" s="7">
        <f>IF(D8="nein",0)+IF(D8="nicht auszuschließen",1)+IF(D8="ja",2)</f>
        <v>0</v>
      </c>
      <c r="Q8" s="7">
        <f>IF(E8="nein",0)+IF(E8="vielleicht",1)+IF(E8="gut möglich",2)</f>
        <v>0</v>
      </c>
      <c r="R8" s="7">
        <f>IF(F8="&lt; 3 Jahre",0)+IF(F8="4 - 10 Jahre",1)+IF(F8="&gt; 10 Jahre",2)</f>
        <v>0</v>
      </c>
      <c r="S8" s="7">
        <f>IF(G8="ja",0)+IF(G8="manchmal nicht",1)+IF(G8="nein",2)</f>
        <v>0</v>
      </c>
      <c r="T8" s="7">
        <f>IF(H8="ja",0)+IF(H8="manchmal nicht",1)+IF(H8="nein",2)</f>
        <v>0</v>
      </c>
      <c r="U8" s="7">
        <f>IF(I8="nein",0)+IF(I8="nicht auszuschließen",1)+IF(I8="gut möglich",2)</f>
        <v>0</v>
      </c>
      <c r="V8" s="7">
        <f>IF(J8="nein",0)+IF(J8="mehrfach",1)+IF(J8="stetig",2)</f>
        <v>0</v>
      </c>
      <c r="W8" s="7">
        <f>IF(K8="nie",0)+IF(K8="nicht auszuschließen",1)+IF(K8="ja",2)</f>
        <v>0</v>
      </c>
      <c r="X8" s="7">
        <f>IF(L8="nein",0)+IF(L8="manchmal",1)+IF(L8="ja",2)</f>
        <v>0</v>
      </c>
      <c r="Y8" s="16">
        <f>IF(M8="ja",0)+IF(M8="manchmal",1)+IF(M8="nein",2)</f>
        <v>0</v>
      </c>
      <c r="Z8" s="17"/>
      <c r="AB8" s="9" t="s">
        <v>58</v>
      </c>
    </row>
    <row r="9" spans="1:258" ht="19.350000000000001" customHeight="1" x14ac:dyDescent="0.2">
      <c r="A9" s="26"/>
      <c r="B9" s="26"/>
      <c r="C9" s="28" t="str">
        <f t="shared" si="11"/>
        <v/>
      </c>
      <c r="D9" s="27"/>
      <c r="E9" s="27"/>
      <c r="F9" s="27"/>
      <c r="G9" s="27"/>
      <c r="H9" s="27"/>
      <c r="I9" s="27"/>
      <c r="J9" s="27"/>
      <c r="K9" s="27"/>
      <c r="L9" s="27"/>
      <c r="M9" s="27"/>
      <c r="N9" s="5"/>
      <c r="O9" s="7">
        <f t="shared" ref="O9:O52" si="12">P9+Q9+R9+S9+T9+U9+V9+W9+X9+Y9</f>
        <v>0</v>
      </c>
      <c r="P9" s="7">
        <f t="shared" ref="P9:P52" si="13">IF(D9="nein",0)+IF(D9="nicht auszuschließen",1)+IF(D9="ja",2)</f>
        <v>0</v>
      </c>
      <c r="Q9" s="7">
        <f t="shared" ref="Q9:Q52" si="14">IF(E9="nein",0)+IF(E9="vielleicht",1)+IF(E9="gut möglich",2)</f>
        <v>0</v>
      </c>
      <c r="R9" s="7">
        <f t="shared" ref="R9:R52" si="15">IF(F9="&lt; 3 Jahre",0)+IF(F9="4 - 10 Jahre",1)+IF(F9="&gt; 10 Jahre",2)</f>
        <v>0</v>
      </c>
      <c r="S9" s="7">
        <f t="shared" ref="S9:S52" si="16">IF(G9="ja",0)+IF(G9="manchmal nicht",1)+IF(G9="nein",2)</f>
        <v>0</v>
      </c>
      <c r="T9" s="7">
        <f t="shared" ref="T9:T52" si="17">IF(H9="ja",0)+IF(H9="manchmal nicht",1)+IF(H9="nein",2)</f>
        <v>0</v>
      </c>
      <c r="U9" s="7">
        <f t="shared" ref="U9:U52" si="18">IF(I9="nein",0)+IF(I9="nicht auszuschließen",1)+IF(I9="gut möglich",2)</f>
        <v>0</v>
      </c>
      <c r="V9" s="7">
        <f t="shared" ref="V9:V52" si="19">IF(J9="nein",0)+IF(J9="mehrfach",1)+IF(J9="stetig",2)</f>
        <v>0</v>
      </c>
      <c r="W9" s="7">
        <f t="shared" ref="W9:W52" si="20">IF(K9="nie",0)+IF(K9="nicht auszuschließen",1)+IF(K9="ja",2)</f>
        <v>0</v>
      </c>
      <c r="X9" s="7">
        <f t="shared" ref="X9:X52" si="21">IF(L9="nein",0)+IF(L9="manchmal",1)+IF(L9="ja",2)</f>
        <v>0</v>
      </c>
      <c r="Y9" s="16">
        <f t="shared" ref="Y9:Y52" si="22">IF(M9="ja",0)+IF(M9="manchmal",1)+IF(M9="nein",2)</f>
        <v>0</v>
      </c>
      <c r="Z9" s="17"/>
      <c r="AA9" s="14">
        <v>0</v>
      </c>
      <c r="AB9" s="7" t="s">
        <v>45</v>
      </c>
      <c r="AC9" s="1" t="s">
        <v>59</v>
      </c>
      <c r="AE9" s="9" t="s">
        <v>0</v>
      </c>
    </row>
    <row r="10" spans="1:258" ht="19.350000000000001" customHeight="1" x14ac:dyDescent="0.2">
      <c r="A10" s="26"/>
      <c r="B10" s="26"/>
      <c r="C10" s="28" t="str">
        <f t="shared" si="11"/>
        <v/>
      </c>
      <c r="D10" s="27"/>
      <c r="E10" s="27"/>
      <c r="F10" s="27"/>
      <c r="G10" s="27"/>
      <c r="H10" s="27"/>
      <c r="I10" s="27"/>
      <c r="J10" s="27"/>
      <c r="K10" s="27"/>
      <c r="L10" s="27"/>
      <c r="M10" s="27"/>
      <c r="N10" s="5"/>
      <c r="O10" s="7">
        <f t="shared" si="12"/>
        <v>0</v>
      </c>
      <c r="P10" s="7">
        <f t="shared" si="13"/>
        <v>0</v>
      </c>
      <c r="Q10" s="7">
        <f t="shared" si="14"/>
        <v>0</v>
      </c>
      <c r="R10" s="7">
        <f t="shared" si="15"/>
        <v>0</v>
      </c>
      <c r="S10" s="7">
        <f t="shared" si="16"/>
        <v>0</v>
      </c>
      <c r="T10" s="7">
        <f t="shared" si="17"/>
        <v>0</v>
      </c>
      <c r="U10" s="7">
        <f t="shared" si="18"/>
        <v>0</v>
      </c>
      <c r="V10" s="7">
        <f t="shared" si="19"/>
        <v>0</v>
      </c>
      <c r="W10" s="7">
        <f t="shared" si="20"/>
        <v>0</v>
      </c>
      <c r="X10" s="7">
        <f t="shared" si="21"/>
        <v>0</v>
      </c>
      <c r="Y10" s="16">
        <f t="shared" si="22"/>
        <v>0</v>
      </c>
      <c r="Z10" s="17"/>
      <c r="AA10" s="14">
        <v>1</v>
      </c>
      <c r="AB10" s="7" t="s">
        <v>46</v>
      </c>
      <c r="AE10" s="21" t="s">
        <v>13</v>
      </c>
    </row>
    <row r="11" spans="1:258" ht="19.350000000000001" customHeight="1" x14ac:dyDescent="0.2">
      <c r="A11" s="26"/>
      <c r="B11" s="26"/>
      <c r="C11" s="28" t="str">
        <f t="shared" si="11"/>
        <v/>
      </c>
      <c r="D11" s="27"/>
      <c r="E11" s="27"/>
      <c r="F11" s="27"/>
      <c r="G11" s="27"/>
      <c r="H11" s="27"/>
      <c r="I11" s="27"/>
      <c r="J11" s="27"/>
      <c r="K11" s="27"/>
      <c r="L11" s="27"/>
      <c r="M11" s="27"/>
      <c r="N11" s="5"/>
      <c r="O11" s="7">
        <f t="shared" si="12"/>
        <v>0</v>
      </c>
      <c r="P11" s="7">
        <f t="shared" si="13"/>
        <v>0</v>
      </c>
      <c r="Q11" s="7">
        <f t="shared" si="14"/>
        <v>0</v>
      </c>
      <c r="R11" s="7">
        <f t="shared" si="15"/>
        <v>0</v>
      </c>
      <c r="S11" s="7">
        <f t="shared" si="16"/>
        <v>0</v>
      </c>
      <c r="T11" s="7">
        <f t="shared" si="17"/>
        <v>0</v>
      </c>
      <c r="U11" s="7">
        <f t="shared" si="18"/>
        <v>0</v>
      </c>
      <c r="V11" s="7">
        <f t="shared" si="19"/>
        <v>0</v>
      </c>
      <c r="W11" s="7">
        <f t="shared" si="20"/>
        <v>0</v>
      </c>
      <c r="X11" s="7">
        <f t="shared" si="21"/>
        <v>0</v>
      </c>
      <c r="Y11" s="16">
        <f t="shared" si="22"/>
        <v>0</v>
      </c>
      <c r="Z11" s="17"/>
      <c r="AA11" s="14">
        <v>2</v>
      </c>
      <c r="AB11" s="7" t="s">
        <v>47</v>
      </c>
      <c r="AE11" s="18" t="s">
        <v>14</v>
      </c>
    </row>
    <row r="12" spans="1:258" ht="19.350000000000001" customHeight="1" x14ac:dyDescent="0.2">
      <c r="A12" s="26"/>
      <c r="B12" s="26"/>
      <c r="C12" s="28" t="str">
        <f t="shared" si="11"/>
        <v/>
      </c>
      <c r="D12" s="27"/>
      <c r="E12" s="27"/>
      <c r="F12" s="27"/>
      <c r="G12" s="27"/>
      <c r="H12" s="27"/>
      <c r="I12" s="27"/>
      <c r="J12" s="27"/>
      <c r="K12" s="27"/>
      <c r="L12" s="27"/>
      <c r="M12" s="27"/>
      <c r="N12" s="5"/>
      <c r="O12" s="7">
        <f t="shared" si="12"/>
        <v>0</v>
      </c>
      <c r="P12" s="7">
        <f t="shared" si="13"/>
        <v>0</v>
      </c>
      <c r="Q12" s="7">
        <f t="shared" si="14"/>
        <v>0</v>
      </c>
      <c r="R12" s="7">
        <f t="shared" si="15"/>
        <v>0</v>
      </c>
      <c r="S12" s="7">
        <f t="shared" si="16"/>
        <v>0</v>
      </c>
      <c r="T12" s="7">
        <f t="shared" si="17"/>
        <v>0</v>
      </c>
      <c r="U12" s="7">
        <f t="shared" si="18"/>
        <v>0</v>
      </c>
      <c r="V12" s="7">
        <f t="shared" si="19"/>
        <v>0</v>
      </c>
      <c r="W12" s="7">
        <f t="shared" si="20"/>
        <v>0</v>
      </c>
      <c r="X12" s="7">
        <f t="shared" si="21"/>
        <v>0</v>
      </c>
      <c r="Y12" s="16">
        <f t="shared" si="22"/>
        <v>0</v>
      </c>
      <c r="Z12" s="17"/>
      <c r="AA12" s="14"/>
      <c r="AB12" s="10"/>
      <c r="AE12" s="18" t="s">
        <v>15</v>
      </c>
    </row>
    <row r="13" spans="1:258" ht="19.350000000000001" customHeight="1" x14ac:dyDescent="0.2">
      <c r="A13" s="26"/>
      <c r="B13" s="26"/>
      <c r="C13" s="28" t="str">
        <f t="shared" si="11"/>
        <v/>
      </c>
      <c r="D13" s="27"/>
      <c r="E13" s="27"/>
      <c r="F13" s="27"/>
      <c r="G13" s="27"/>
      <c r="H13" s="27"/>
      <c r="I13" s="27"/>
      <c r="J13" s="27"/>
      <c r="K13" s="27"/>
      <c r="L13" s="27"/>
      <c r="M13" s="27"/>
      <c r="N13" s="5"/>
      <c r="O13" s="7">
        <f t="shared" si="12"/>
        <v>0</v>
      </c>
      <c r="P13" s="7">
        <f t="shared" si="13"/>
        <v>0</v>
      </c>
      <c r="Q13" s="7">
        <f t="shared" si="14"/>
        <v>0</v>
      </c>
      <c r="R13" s="7">
        <f t="shared" si="15"/>
        <v>0</v>
      </c>
      <c r="S13" s="7">
        <f t="shared" si="16"/>
        <v>0</v>
      </c>
      <c r="T13" s="7">
        <f t="shared" si="17"/>
        <v>0</v>
      </c>
      <c r="U13" s="7">
        <f t="shared" si="18"/>
        <v>0</v>
      </c>
      <c r="V13" s="7">
        <f t="shared" si="19"/>
        <v>0</v>
      </c>
      <c r="W13" s="7">
        <f t="shared" si="20"/>
        <v>0</v>
      </c>
      <c r="X13" s="7">
        <f t="shared" si="21"/>
        <v>0</v>
      </c>
      <c r="Y13" s="16">
        <f t="shared" si="22"/>
        <v>0</v>
      </c>
      <c r="Z13" s="17"/>
      <c r="AA13" s="14">
        <v>0</v>
      </c>
      <c r="AB13" s="8" t="s">
        <v>45</v>
      </c>
      <c r="AC13" s="1" t="s">
        <v>4</v>
      </c>
      <c r="AE13" s="18" t="s">
        <v>16</v>
      </c>
    </row>
    <row r="14" spans="1:258" ht="19.350000000000001" customHeight="1" x14ac:dyDescent="0.2">
      <c r="A14" s="26"/>
      <c r="B14" s="26"/>
      <c r="C14" s="28" t="str">
        <f t="shared" si="11"/>
        <v/>
      </c>
      <c r="D14" s="27"/>
      <c r="E14" s="27"/>
      <c r="F14" s="27"/>
      <c r="G14" s="27"/>
      <c r="H14" s="27"/>
      <c r="I14" s="27"/>
      <c r="J14" s="27"/>
      <c r="K14" s="27"/>
      <c r="L14" s="27"/>
      <c r="M14" s="27"/>
      <c r="N14" s="5"/>
      <c r="O14" s="7">
        <f t="shared" si="12"/>
        <v>0</v>
      </c>
      <c r="P14" s="7">
        <f t="shared" si="13"/>
        <v>0</v>
      </c>
      <c r="Q14" s="7">
        <f t="shared" si="14"/>
        <v>0</v>
      </c>
      <c r="R14" s="7">
        <f t="shared" si="15"/>
        <v>0</v>
      </c>
      <c r="S14" s="7">
        <f t="shared" si="16"/>
        <v>0</v>
      </c>
      <c r="T14" s="7">
        <f t="shared" si="17"/>
        <v>0</v>
      </c>
      <c r="U14" s="7">
        <f t="shared" si="18"/>
        <v>0</v>
      </c>
      <c r="V14" s="7">
        <f t="shared" si="19"/>
        <v>0</v>
      </c>
      <c r="W14" s="7">
        <f t="shared" si="20"/>
        <v>0</v>
      </c>
      <c r="X14" s="7">
        <f t="shared" si="21"/>
        <v>0</v>
      </c>
      <c r="Y14" s="16">
        <f t="shared" si="22"/>
        <v>0</v>
      </c>
      <c r="Z14" s="17"/>
      <c r="AA14" s="14">
        <v>1</v>
      </c>
      <c r="AB14" s="8" t="s">
        <v>48</v>
      </c>
      <c r="AE14" s="18" t="s">
        <v>17</v>
      </c>
    </row>
    <row r="15" spans="1:258" ht="19.350000000000001" customHeight="1" x14ac:dyDescent="0.2">
      <c r="A15" s="26"/>
      <c r="B15" s="26"/>
      <c r="C15" s="28" t="str">
        <f t="shared" si="11"/>
        <v/>
      </c>
      <c r="D15" s="27"/>
      <c r="E15" s="27"/>
      <c r="F15" s="27"/>
      <c r="G15" s="27"/>
      <c r="H15" s="27"/>
      <c r="I15" s="27"/>
      <c r="J15" s="27"/>
      <c r="K15" s="27"/>
      <c r="L15" s="27"/>
      <c r="M15" s="27"/>
      <c r="N15" s="5"/>
      <c r="O15" s="7">
        <f t="shared" si="12"/>
        <v>0</v>
      </c>
      <c r="P15" s="7">
        <f t="shared" si="13"/>
        <v>0</v>
      </c>
      <c r="Q15" s="7">
        <f t="shared" si="14"/>
        <v>0</v>
      </c>
      <c r="R15" s="7">
        <f t="shared" si="15"/>
        <v>0</v>
      </c>
      <c r="S15" s="7">
        <f t="shared" si="16"/>
        <v>0</v>
      </c>
      <c r="T15" s="7">
        <f t="shared" si="17"/>
        <v>0</v>
      </c>
      <c r="U15" s="7">
        <f t="shared" si="18"/>
        <v>0</v>
      </c>
      <c r="V15" s="7">
        <f t="shared" si="19"/>
        <v>0</v>
      </c>
      <c r="W15" s="7">
        <f t="shared" si="20"/>
        <v>0</v>
      </c>
      <c r="X15" s="7">
        <f t="shared" si="21"/>
        <v>0</v>
      </c>
      <c r="Y15" s="16">
        <f t="shared" si="22"/>
        <v>0</v>
      </c>
      <c r="Z15" s="17"/>
      <c r="AA15" s="14">
        <v>2</v>
      </c>
      <c r="AB15" s="8" t="s">
        <v>49</v>
      </c>
      <c r="AE15" s="18" t="s">
        <v>18</v>
      </c>
    </row>
    <row r="16" spans="1:258" ht="19.350000000000001" customHeight="1" x14ac:dyDescent="0.2">
      <c r="A16" s="26"/>
      <c r="B16" s="26"/>
      <c r="C16" s="28" t="str">
        <f t="shared" si="11"/>
        <v/>
      </c>
      <c r="D16" s="27"/>
      <c r="E16" s="27"/>
      <c r="F16" s="27"/>
      <c r="G16" s="27"/>
      <c r="H16" s="27"/>
      <c r="I16" s="27"/>
      <c r="J16" s="27"/>
      <c r="K16" s="27"/>
      <c r="L16" s="27"/>
      <c r="M16" s="27"/>
      <c r="N16" s="5"/>
      <c r="O16" s="7">
        <f t="shared" si="12"/>
        <v>0</v>
      </c>
      <c r="P16" s="7">
        <f t="shared" si="13"/>
        <v>0</v>
      </c>
      <c r="Q16" s="7">
        <f t="shared" si="14"/>
        <v>0</v>
      </c>
      <c r="R16" s="7">
        <f t="shared" si="15"/>
        <v>0</v>
      </c>
      <c r="S16" s="7">
        <f t="shared" si="16"/>
        <v>0</v>
      </c>
      <c r="T16" s="7">
        <f t="shared" si="17"/>
        <v>0</v>
      </c>
      <c r="U16" s="7">
        <f t="shared" si="18"/>
        <v>0</v>
      </c>
      <c r="V16" s="7">
        <f t="shared" si="19"/>
        <v>0</v>
      </c>
      <c r="W16" s="7">
        <f t="shared" si="20"/>
        <v>0</v>
      </c>
      <c r="X16" s="7">
        <f t="shared" si="21"/>
        <v>0</v>
      </c>
      <c r="Y16" s="16">
        <f t="shared" si="22"/>
        <v>0</v>
      </c>
      <c r="Z16" s="17"/>
      <c r="AA16" s="14"/>
      <c r="AB16" s="10"/>
      <c r="AE16" s="18" t="s">
        <v>19</v>
      </c>
    </row>
    <row r="17" spans="1:31" ht="19.350000000000001" customHeight="1" x14ac:dyDescent="0.2">
      <c r="A17" s="26"/>
      <c r="B17" s="26"/>
      <c r="C17" s="28" t="str">
        <f t="shared" si="11"/>
        <v/>
      </c>
      <c r="D17" s="27"/>
      <c r="E17" s="27"/>
      <c r="F17" s="27"/>
      <c r="G17" s="27"/>
      <c r="H17" s="27"/>
      <c r="I17" s="27"/>
      <c r="J17" s="27"/>
      <c r="K17" s="27"/>
      <c r="L17" s="27"/>
      <c r="M17" s="27"/>
      <c r="N17" s="5"/>
      <c r="O17" s="7">
        <f t="shared" si="12"/>
        <v>0</v>
      </c>
      <c r="P17" s="7">
        <f t="shared" si="13"/>
        <v>0</v>
      </c>
      <c r="Q17" s="7">
        <f t="shared" si="14"/>
        <v>0</v>
      </c>
      <c r="R17" s="7">
        <f t="shared" si="15"/>
        <v>0</v>
      </c>
      <c r="S17" s="7">
        <f t="shared" si="16"/>
        <v>0</v>
      </c>
      <c r="T17" s="7">
        <f t="shared" si="17"/>
        <v>0</v>
      </c>
      <c r="U17" s="7">
        <f t="shared" si="18"/>
        <v>0</v>
      </c>
      <c r="V17" s="7">
        <f t="shared" si="19"/>
        <v>0</v>
      </c>
      <c r="W17" s="7">
        <f t="shared" si="20"/>
        <v>0</v>
      </c>
      <c r="X17" s="7">
        <f t="shared" si="21"/>
        <v>0</v>
      </c>
      <c r="Y17" s="16">
        <f t="shared" si="22"/>
        <v>0</v>
      </c>
      <c r="Z17" s="17"/>
      <c r="AA17" s="14">
        <v>0</v>
      </c>
      <c r="AB17" s="8" t="s">
        <v>50</v>
      </c>
      <c r="AC17" s="1" t="s">
        <v>5</v>
      </c>
      <c r="AE17" s="18" t="s">
        <v>20</v>
      </c>
    </row>
    <row r="18" spans="1:31" ht="19.350000000000001" customHeight="1" x14ac:dyDescent="0.2">
      <c r="A18" s="26"/>
      <c r="B18" s="26"/>
      <c r="C18" s="28" t="str">
        <f t="shared" si="11"/>
        <v/>
      </c>
      <c r="D18" s="27"/>
      <c r="E18" s="27"/>
      <c r="F18" s="27"/>
      <c r="G18" s="27"/>
      <c r="H18" s="27"/>
      <c r="I18" s="27"/>
      <c r="J18" s="27"/>
      <c r="K18" s="27"/>
      <c r="L18" s="27"/>
      <c r="M18" s="27"/>
      <c r="N18" s="5"/>
      <c r="O18" s="7">
        <f t="shared" si="12"/>
        <v>0</v>
      </c>
      <c r="P18" s="7">
        <f t="shared" si="13"/>
        <v>0</v>
      </c>
      <c r="Q18" s="7">
        <f t="shared" si="14"/>
        <v>0</v>
      </c>
      <c r="R18" s="7">
        <f t="shared" si="15"/>
        <v>0</v>
      </c>
      <c r="S18" s="7">
        <f t="shared" si="16"/>
        <v>0</v>
      </c>
      <c r="T18" s="7">
        <f t="shared" si="17"/>
        <v>0</v>
      </c>
      <c r="U18" s="7">
        <f t="shared" si="18"/>
        <v>0</v>
      </c>
      <c r="V18" s="7">
        <f t="shared" si="19"/>
        <v>0</v>
      </c>
      <c r="W18" s="7">
        <f t="shared" si="20"/>
        <v>0</v>
      </c>
      <c r="X18" s="7">
        <f t="shared" si="21"/>
        <v>0</v>
      </c>
      <c r="Y18" s="16">
        <f t="shared" si="22"/>
        <v>0</v>
      </c>
      <c r="Z18" s="17"/>
      <c r="AA18" s="14">
        <v>1</v>
      </c>
      <c r="AB18" s="8" t="s">
        <v>51</v>
      </c>
      <c r="AE18" s="18" t="s">
        <v>21</v>
      </c>
    </row>
    <row r="19" spans="1:31" ht="19.350000000000001" customHeight="1" x14ac:dyDescent="0.2">
      <c r="A19" s="26"/>
      <c r="B19" s="26"/>
      <c r="C19" s="28" t="str">
        <f t="shared" si="11"/>
        <v/>
      </c>
      <c r="D19" s="27"/>
      <c r="E19" s="27"/>
      <c r="F19" s="27"/>
      <c r="G19" s="27"/>
      <c r="H19" s="27"/>
      <c r="I19" s="27"/>
      <c r="J19" s="27"/>
      <c r="K19" s="27"/>
      <c r="L19" s="27"/>
      <c r="M19" s="27"/>
      <c r="N19" s="5"/>
      <c r="O19" s="7">
        <f t="shared" si="12"/>
        <v>0</v>
      </c>
      <c r="P19" s="7">
        <f t="shared" si="13"/>
        <v>0</v>
      </c>
      <c r="Q19" s="7">
        <f t="shared" si="14"/>
        <v>0</v>
      </c>
      <c r="R19" s="7">
        <f t="shared" si="15"/>
        <v>0</v>
      </c>
      <c r="S19" s="7">
        <f t="shared" si="16"/>
        <v>0</v>
      </c>
      <c r="T19" s="7">
        <f t="shared" si="17"/>
        <v>0</v>
      </c>
      <c r="U19" s="7">
        <f t="shared" si="18"/>
        <v>0</v>
      </c>
      <c r="V19" s="7">
        <f t="shared" si="19"/>
        <v>0</v>
      </c>
      <c r="W19" s="7">
        <f t="shared" si="20"/>
        <v>0</v>
      </c>
      <c r="X19" s="7">
        <f t="shared" si="21"/>
        <v>0</v>
      </c>
      <c r="Y19" s="16">
        <f t="shared" si="22"/>
        <v>0</v>
      </c>
      <c r="Z19" s="17"/>
      <c r="AA19" s="14">
        <v>2</v>
      </c>
      <c r="AB19" s="8" t="s">
        <v>52</v>
      </c>
      <c r="AE19" s="18" t="s">
        <v>22</v>
      </c>
    </row>
    <row r="20" spans="1:31" ht="19.350000000000001" customHeight="1" x14ac:dyDescent="0.2">
      <c r="A20" s="26"/>
      <c r="B20" s="26"/>
      <c r="C20" s="28" t="str">
        <f t="shared" si="11"/>
        <v/>
      </c>
      <c r="D20" s="27"/>
      <c r="E20" s="27"/>
      <c r="F20" s="27"/>
      <c r="G20" s="27"/>
      <c r="H20" s="27"/>
      <c r="I20" s="27"/>
      <c r="J20" s="27"/>
      <c r="K20" s="27"/>
      <c r="L20" s="27"/>
      <c r="M20" s="27"/>
      <c r="N20" s="5"/>
      <c r="O20" s="7">
        <f t="shared" si="12"/>
        <v>0</v>
      </c>
      <c r="P20" s="7">
        <f t="shared" si="13"/>
        <v>0</v>
      </c>
      <c r="Q20" s="7">
        <f t="shared" si="14"/>
        <v>0</v>
      </c>
      <c r="R20" s="7">
        <f t="shared" si="15"/>
        <v>0</v>
      </c>
      <c r="S20" s="7">
        <f t="shared" si="16"/>
        <v>0</v>
      </c>
      <c r="T20" s="7">
        <f t="shared" si="17"/>
        <v>0</v>
      </c>
      <c r="U20" s="7">
        <f t="shared" si="18"/>
        <v>0</v>
      </c>
      <c r="V20" s="7">
        <f t="shared" si="19"/>
        <v>0</v>
      </c>
      <c r="W20" s="7">
        <f t="shared" si="20"/>
        <v>0</v>
      </c>
      <c r="X20" s="7">
        <f t="shared" si="21"/>
        <v>0</v>
      </c>
      <c r="Y20" s="16">
        <f t="shared" si="22"/>
        <v>0</v>
      </c>
      <c r="Z20" s="17"/>
      <c r="AA20" s="14"/>
      <c r="AB20" s="10"/>
      <c r="AE20" s="18" t="s">
        <v>23</v>
      </c>
    </row>
    <row r="21" spans="1:31" ht="19.350000000000001" customHeight="1" x14ac:dyDescent="0.2">
      <c r="A21" s="26"/>
      <c r="B21" s="26"/>
      <c r="C21" s="28" t="str">
        <f t="shared" si="11"/>
        <v/>
      </c>
      <c r="D21" s="27"/>
      <c r="E21" s="27"/>
      <c r="F21" s="27"/>
      <c r="G21" s="27"/>
      <c r="H21" s="27"/>
      <c r="I21" s="27"/>
      <c r="J21" s="27"/>
      <c r="K21" s="27"/>
      <c r="L21" s="27"/>
      <c r="M21" s="27"/>
      <c r="N21" s="5"/>
      <c r="O21" s="7">
        <f t="shared" si="12"/>
        <v>0</v>
      </c>
      <c r="P21" s="7">
        <f t="shared" si="13"/>
        <v>0</v>
      </c>
      <c r="Q21" s="7">
        <f t="shared" si="14"/>
        <v>0</v>
      </c>
      <c r="R21" s="7">
        <f t="shared" si="15"/>
        <v>0</v>
      </c>
      <c r="S21" s="7">
        <f t="shared" si="16"/>
        <v>0</v>
      </c>
      <c r="T21" s="7">
        <f t="shared" si="17"/>
        <v>0</v>
      </c>
      <c r="U21" s="7">
        <f t="shared" si="18"/>
        <v>0</v>
      </c>
      <c r="V21" s="7">
        <f t="shared" si="19"/>
        <v>0</v>
      </c>
      <c r="W21" s="7">
        <f t="shared" si="20"/>
        <v>0</v>
      </c>
      <c r="X21" s="7">
        <f t="shared" si="21"/>
        <v>0</v>
      </c>
      <c r="Y21" s="16">
        <f t="shared" si="22"/>
        <v>0</v>
      </c>
      <c r="Z21" s="17"/>
      <c r="AA21" s="14">
        <v>0</v>
      </c>
      <c r="AB21" s="8" t="s">
        <v>47</v>
      </c>
      <c r="AC21" s="1" t="s">
        <v>6</v>
      </c>
      <c r="AE21" s="18" t="s">
        <v>24</v>
      </c>
    </row>
    <row r="22" spans="1:31" ht="19.350000000000001" customHeight="1" x14ac:dyDescent="0.2">
      <c r="A22" s="26"/>
      <c r="B22" s="26"/>
      <c r="C22" s="28" t="str">
        <f t="shared" si="11"/>
        <v/>
      </c>
      <c r="D22" s="27"/>
      <c r="E22" s="27"/>
      <c r="F22" s="27"/>
      <c r="G22" s="27"/>
      <c r="H22" s="27"/>
      <c r="I22" s="27"/>
      <c r="J22" s="27"/>
      <c r="K22" s="27"/>
      <c r="L22" s="27"/>
      <c r="M22" s="27"/>
      <c r="N22" s="5"/>
      <c r="O22" s="7">
        <f t="shared" si="12"/>
        <v>0</v>
      </c>
      <c r="P22" s="7">
        <f t="shared" si="13"/>
        <v>0</v>
      </c>
      <c r="Q22" s="7">
        <f t="shared" si="14"/>
        <v>0</v>
      </c>
      <c r="R22" s="7">
        <f t="shared" si="15"/>
        <v>0</v>
      </c>
      <c r="S22" s="7">
        <f t="shared" si="16"/>
        <v>0</v>
      </c>
      <c r="T22" s="7">
        <f t="shared" si="17"/>
        <v>0</v>
      </c>
      <c r="U22" s="7">
        <f t="shared" si="18"/>
        <v>0</v>
      </c>
      <c r="V22" s="7">
        <f t="shared" si="19"/>
        <v>0</v>
      </c>
      <c r="W22" s="7">
        <f t="shared" si="20"/>
        <v>0</v>
      </c>
      <c r="X22" s="7">
        <f t="shared" si="21"/>
        <v>0</v>
      </c>
      <c r="Y22" s="16">
        <f t="shared" si="22"/>
        <v>0</v>
      </c>
      <c r="Z22" s="17"/>
      <c r="AA22" s="14">
        <v>1</v>
      </c>
      <c r="AB22" s="8" t="s">
        <v>53</v>
      </c>
      <c r="AE22" s="18" t="s">
        <v>25</v>
      </c>
    </row>
    <row r="23" spans="1:31" ht="19.350000000000001" customHeight="1" x14ac:dyDescent="0.2">
      <c r="A23" s="26"/>
      <c r="B23" s="26"/>
      <c r="C23" s="28" t="str">
        <f t="shared" si="11"/>
        <v/>
      </c>
      <c r="D23" s="27"/>
      <c r="E23" s="27"/>
      <c r="F23" s="27"/>
      <c r="G23" s="27"/>
      <c r="H23" s="27"/>
      <c r="I23" s="27"/>
      <c r="J23" s="27"/>
      <c r="K23" s="27"/>
      <c r="L23" s="27"/>
      <c r="M23" s="27"/>
      <c r="N23" s="5"/>
      <c r="O23" s="7">
        <f t="shared" si="12"/>
        <v>0</v>
      </c>
      <c r="P23" s="7">
        <f t="shared" si="13"/>
        <v>0</v>
      </c>
      <c r="Q23" s="7">
        <f t="shared" si="14"/>
        <v>0</v>
      </c>
      <c r="R23" s="7">
        <f t="shared" si="15"/>
        <v>0</v>
      </c>
      <c r="S23" s="7">
        <f t="shared" si="16"/>
        <v>0</v>
      </c>
      <c r="T23" s="7">
        <f t="shared" si="17"/>
        <v>0</v>
      </c>
      <c r="U23" s="7">
        <f t="shared" si="18"/>
        <v>0</v>
      </c>
      <c r="V23" s="7">
        <f t="shared" si="19"/>
        <v>0</v>
      </c>
      <c r="W23" s="7">
        <f t="shared" si="20"/>
        <v>0</v>
      </c>
      <c r="X23" s="7">
        <f t="shared" si="21"/>
        <v>0</v>
      </c>
      <c r="Y23" s="16">
        <f t="shared" si="22"/>
        <v>0</v>
      </c>
      <c r="Z23" s="17"/>
      <c r="AA23" s="14">
        <v>2</v>
      </c>
      <c r="AB23" s="8" t="s">
        <v>45</v>
      </c>
      <c r="AE23" s="18" t="s">
        <v>26</v>
      </c>
    </row>
    <row r="24" spans="1:31" ht="19.350000000000001" customHeight="1" x14ac:dyDescent="0.2">
      <c r="A24" s="26"/>
      <c r="B24" s="26"/>
      <c r="C24" s="28" t="str">
        <f t="shared" si="11"/>
        <v/>
      </c>
      <c r="D24" s="27"/>
      <c r="E24" s="27"/>
      <c r="F24" s="27"/>
      <c r="G24" s="27"/>
      <c r="H24" s="27"/>
      <c r="I24" s="27"/>
      <c r="J24" s="27"/>
      <c r="K24" s="27"/>
      <c r="L24" s="27"/>
      <c r="M24" s="27"/>
      <c r="N24" s="5"/>
      <c r="O24" s="7">
        <f t="shared" si="12"/>
        <v>0</v>
      </c>
      <c r="P24" s="7">
        <f t="shared" si="13"/>
        <v>0</v>
      </c>
      <c r="Q24" s="7">
        <f t="shared" si="14"/>
        <v>0</v>
      </c>
      <c r="R24" s="7">
        <f t="shared" si="15"/>
        <v>0</v>
      </c>
      <c r="S24" s="7">
        <f t="shared" si="16"/>
        <v>0</v>
      </c>
      <c r="T24" s="7">
        <f t="shared" si="17"/>
        <v>0</v>
      </c>
      <c r="U24" s="7">
        <f t="shared" si="18"/>
        <v>0</v>
      </c>
      <c r="V24" s="7">
        <f t="shared" si="19"/>
        <v>0</v>
      </c>
      <c r="W24" s="7">
        <f t="shared" si="20"/>
        <v>0</v>
      </c>
      <c r="X24" s="7">
        <f t="shared" si="21"/>
        <v>0</v>
      </c>
      <c r="Y24" s="16">
        <f t="shared" si="22"/>
        <v>0</v>
      </c>
      <c r="Z24" s="17"/>
      <c r="AA24" s="14"/>
      <c r="AB24" s="10"/>
      <c r="AE24" s="22" t="s">
        <v>61</v>
      </c>
    </row>
    <row r="25" spans="1:31" ht="19.350000000000001" customHeight="1" x14ac:dyDescent="0.2">
      <c r="A25" s="26"/>
      <c r="B25" s="26"/>
      <c r="C25" s="28" t="str">
        <f t="shared" si="11"/>
        <v/>
      </c>
      <c r="D25" s="27"/>
      <c r="E25" s="27"/>
      <c r="F25" s="27"/>
      <c r="G25" s="27"/>
      <c r="H25" s="27"/>
      <c r="I25" s="27"/>
      <c r="J25" s="27"/>
      <c r="K25" s="27"/>
      <c r="L25" s="27"/>
      <c r="M25" s="27"/>
      <c r="N25" s="5"/>
      <c r="O25" s="7">
        <f t="shared" si="12"/>
        <v>0</v>
      </c>
      <c r="P25" s="7">
        <f t="shared" si="13"/>
        <v>0</v>
      </c>
      <c r="Q25" s="7">
        <f t="shared" si="14"/>
        <v>0</v>
      </c>
      <c r="R25" s="7">
        <f t="shared" si="15"/>
        <v>0</v>
      </c>
      <c r="S25" s="7">
        <f t="shared" si="16"/>
        <v>0</v>
      </c>
      <c r="T25" s="7">
        <f t="shared" si="17"/>
        <v>0</v>
      </c>
      <c r="U25" s="7">
        <f t="shared" si="18"/>
        <v>0</v>
      </c>
      <c r="V25" s="7">
        <f t="shared" si="19"/>
        <v>0</v>
      </c>
      <c r="W25" s="7">
        <f t="shared" si="20"/>
        <v>0</v>
      </c>
      <c r="X25" s="7">
        <f t="shared" si="21"/>
        <v>0</v>
      </c>
      <c r="Y25" s="16">
        <f t="shared" si="22"/>
        <v>0</v>
      </c>
      <c r="Z25" s="17"/>
      <c r="AA25" s="14">
        <v>0</v>
      </c>
      <c r="AB25" s="8" t="s">
        <v>47</v>
      </c>
      <c r="AC25" s="1" t="s">
        <v>7</v>
      </c>
      <c r="AE25" s="22" t="s">
        <v>60</v>
      </c>
    </row>
    <row r="26" spans="1:31" ht="19.350000000000001" customHeight="1" x14ac:dyDescent="0.2">
      <c r="A26" s="26"/>
      <c r="B26" s="26"/>
      <c r="C26" s="28" t="str">
        <f t="shared" si="11"/>
        <v/>
      </c>
      <c r="D26" s="27"/>
      <c r="E26" s="27"/>
      <c r="F26" s="27"/>
      <c r="G26" s="27"/>
      <c r="H26" s="27"/>
      <c r="I26" s="27"/>
      <c r="J26" s="27"/>
      <c r="K26" s="27"/>
      <c r="L26" s="27"/>
      <c r="M26" s="27"/>
      <c r="N26" s="5"/>
      <c r="O26" s="7">
        <f t="shared" si="12"/>
        <v>0</v>
      </c>
      <c r="P26" s="7">
        <f t="shared" si="13"/>
        <v>0</v>
      </c>
      <c r="Q26" s="7">
        <f t="shared" si="14"/>
        <v>0</v>
      </c>
      <c r="R26" s="7">
        <f t="shared" si="15"/>
        <v>0</v>
      </c>
      <c r="S26" s="7">
        <f t="shared" si="16"/>
        <v>0</v>
      </c>
      <c r="T26" s="7">
        <f t="shared" si="17"/>
        <v>0</v>
      </c>
      <c r="U26" s="7">
        <f t="shared" si="18"/>
        <v>0</v>
      </c>
      <c r="V26" s="7">
        <f t="shared" si="19"/>
        <v>0</v>
      </c>
      <c r="W26" s="7">
        <f t="shared" si="20"/>
        <v>0</v>
      </c>
      <c r="X26" s="7">
        <f t="shared" si="21"/>
        <v>0</v>
      </c>
      <c r="Y26" s="16">
        <f t="shared" si="22"/>
        <v>0</v>
      </c>
      <c r="Z26" s="17"/>
      <c r="AA26" s="14">
        <v>1</v>
      </c>
      <c r="AB26" s="8" t="s">
        <v>53</v>
      </c>
      <c r="AE26" s="20"/>
    </row>
    <row r="27" spans="1:31" ht="19.350000000000001" customHeight="1" x14ac:dyDescent="0.2">
      <c r="A27" s="26"/>
      <c r="B27" s="26"/>
      <c r="C27" s="28" t="str">
        <f t="shared" si="11"/>
        <v/>
      </c>
      <c r="D27" s="27"/>
      <c r="E27" s="27"/>
      <c r="F27" s="27"/>
      <c r="G27" s="27"/>
      <c r="H27" s="27"/>
      <c r="I27" s="27"/>
      <c r="J27" s="27"/>
      <c r="K27" s="27"/>
      <c r="L27" s="27"/>
      <c r="M27" s="27"/>
      <c r="N27" s="5"/>
      <c r="O27" s="7">
        <f t="shared" si="12"/>
        <v>0</v>
      </c>
      <c r="P27" s="7">
        <f t="shared" si="13"/>
        <v>0</v>
      </c>
      <c r="Q27" s="7">
        <f t="shared" si="14"/>
        <v>0</v>
      </c>
      <c r="R27" s="7">
        <f t="shared" si="15"/>
        <v>0</v>
      </c>
      <c r="S27" s="7">
        <f t="shared" si="16"/>
        <v>0</v>
      </c>
      <c r="T27" s="7">
        <f t="shared" si="17"/>
        <v>0</v>
      </c>
      <c r="U27" s="7">
        <f t="shared" si="18"/>
        <v>0</v>
      </c>
      <c r="V27" s="7">
        <f t="shared" si="19"/>
        <v>0</v>
      </c>
      <c r="W27" s="7">
        <f t="shared" si="20"/>
        <v>0</v>
      </c>
      <c r="X27" s="7">
        <f t="shared" si="21"/>
        <v>0</v>
      </c>
      <c r="Y27" s="16">
        <f t="shared" si="22"/>
        <v>0</v>
      </c>
      <c r="Z27" s="17"/>
      <c r="AA27" s="14">
        <v>2</v>
      </c>
      <c r="AB27" s="8" t="s">
        <v>45</v>
      </c>
      <c r="AE27" s="19"/>
    </row>
    <row r="28" spans="1:31" ht="19.350000000000001" customHeight="1" x14ac:dyDescent="0.2">
      <c r="A28" s="26"/>
      <c r="B28" s="26"/>
      <c r="C28" s="28" t="str">
        <f t="shared" si="11"/>
        <v/>
      </c>
      <c r="D28" s="27"/>
      <c r="E28" s="27"/>
      <c r="F28" s="27"/>
      <c r="G28" s="27"/>
      <c r="H28" s="27"/>
      <c r="I28" s="27"/>
      <c r="J28" s="27"/>
      <c r="K28" s="27"/>
      <c r="L28" s="27"/>
      <c r="M28" s="27"/>
      <c r="N28" s="5"/>
      <c r="O28" s="7">
        <f t="shared" si="12"/>
        <v>0</v>
      </c>
      <c r="P28" s="7">
        <f t="shared" si="13"/>
        <v>0</v>
      </c>
      <c r="Q28" s="7">
        <f t="shared" si="14"/>
        <v>0</v>
      </c>
      <c r="R28" s="7">
        <f t="shared" si="15"/>
        <v>0</v>
      </c>
      <c r="S28" s="7">
        <f t="shared" si="16"/>
        <v>0</v>
      </c>
      <c r="T28" s="7">
        <f t="shared" si="17"/>
        <v>0</v>
      </c>
      <c r="U28" s="7">
        <f t="shared" si="18"/>
        <v>0</v>
      </c>
      <c r="V28" s="7">
        <f t="shared" si="19"/>
        <v>0</v>
      </c>
      <c r="W28" s="7">
        <f t="shared" si="20"/>
        <v>0</v>
      </c>
      <c r="X28" s="7">
        <f t="shared" si="21"/>
        <v>0</v>
      </c>
      <c r="Y28" s="16">
        <f t="shared" si="22"/>
        <v>0</v>
      </c>
      <c r="Z28" s="17"/>
      <c r="AA28" s="14"/>
      <c r="AB28" s="10"/>
      <c r="AE28" s="20"/>
    </row>
    <row r="29" spans="1:31" ht="19.350000000000001" customHeight="1" x14ac:dyDescent="0.2">
      <c r="A29" s="26"/>
      <c r="B29" s="26"/>
      <c r="C29" s="28" t="str">
        <f t="shared" si="11"/>
        <v/>
      </c>
      <c r="D29" s="27"/>
      <c r="E29" s="27"/>
      <c r="F29" s="27"/>
      <c r="G29" s="27"/>
      <c r="H29" s="27"/>
      <c r="I29" s="27"/>
      <c r="J29" s="27"/>
      <c r="K29" s="27"/>
      <c r="L29" s="27"/>
      <c r="M29" s="27"/>
      <c r="N29" s="5"/>
      <c r="O29" s="7">
        <f t="shared" si="12"/>
        <v>0</v>
      </c>
      <c r="P29" s="7">
        <f t="shared" si="13"/>
        <v>0</v>
      </c>
      <c r="Q29" s="7">
        <f t="shared" si="14"/>
        <v>0</v>
      </c>
      <c r="R29" s="7">
        <f t="shared" si="15"/>
        <v>0</v>
      </c>
      <c r="S29" s="7">
        <f t="shared" si="16"/>
        <v>0</v>
      </c>
      <c r="T29" s="7">
        <f t="shared" si="17"/>
        <v>0</v>
      </c>
      <c r="U29" s="7">
        <f t="shared" si="18"/>
        <v>0</v>
      </c>
      <c r="V29" s="7">
        <f t="shared" si="19"/>
        <v>0</v>
      </c>
      <c r="W29" s="7">
        <f t="shared" si="20"/>
        <v>0</v>
      </c>
      <c r="X29" s="7">
        <f t="shared" si="21"/>
        <v>0</v>
      </c>
      <c r="Y29" s="16">
        <f t="shared" si="22"/>
        <v>0</v>
      </c>
      <c r="Z29" s="17"/>
      <c r="AA29" s="14">
        <v>0</v>
      </c>
      <c r="AB29" s="8" t="s">
        <v>45</v>
      </c>
      <c r="AC29" s="1" t="s">
        <v>8</v>
      </c>
      <c r="AE29" s="20"/>
    </row>
    <row r="30" spans="1:31" ht="19.350000000000001" customHeight="1" x14ac:dyDescent="0.2">
      <c r="A30" s="26"/>
      <c r="B30" s="26"/>
      <c r="C30" s="28" t="str">
        <f t="shared" si="11"/>
        <v/>
      </c>
      <c r="D30" s="27"/>
      <c r="E30" s="27"/>
      <c r="F30" s="27"/>
      <c r="G30" s="27"/>
      <c r="H30" s="27"/>
      <c r="I30" s="27"/>
      <c r="J30" s="27"/>
      <c r="K30" s="27"/>
      <c r="L30" s="27"/>
      <c r="M30" s="27"/>
      <c r="N30" s="5"/>
      <c r="O30" s="7">
        <f t="shared" si="12"/>
        <v>0</v>
      </c>
      <c r="P30" s="7">
        <f t="shared" si="13"/>
        <v>0</v>
      </c>
      <c r="Q30" s="7">
        <f t="shared" si="14"/>
        <v>0</v>
      </c>
      <c r="R30" s="7">
        <f t="shared" si="15"/>
        <v>0</v>
      </c>
      <c r="S30" s="7">
        <f t="shared" si="16"/>
        <v>0</v>
      </c>
      <c r="T30" s="7">
        <f t="shared" si="17"/>
        <v>0</v>
      </c>
      <c r="U30" s="7">
        <f t="shared" si="18"/>
        <v>0</v>
      </c>
      <c r="V30" s="7">
        <f t="shared" si="19"/>
        <v>0</v>
      </c>
      <c r="W30" s="7">
        <f t="shared" si="20"/>
        <v>0</v>
      </c>
      <c r="X30" s="7">
        <f t="shared" si="21"/>
        <v>0</v>
      </c>
      <c r="Y30" s="16">
        <f t="shared" si="22"/>
        <v>0</v>
      </c>
      <c r="Z30" s="17"/>
      <c r="AA30" s="14">
        <v>1</v>
      </c>
      <c r="AB30" s="8" t="s">
        <v>46</v>
      </c>
      <c r="AE30" s="19"/>
    </row>
    <row r="31" spans="1:31" ht="19.350000000000001" customHeight="1" x14ac:dyDescent="0.2">
      <c r="A31" s="26"/>
      <c r="B31" s="26"/>
      <c r="C31" s="28" t="str">
        <f t="shared" si="11"/>
        <v/>
      </c>
      <c r="D31" s="27"/>
      <c r="E31" s="27"/>
      <c r="F31" s="27"/>
      <c r="G31" s="27"/>
      <c r="H31" s="27"/>
      <c r="I31" s="27"/>
      <c r="J31" s="27"/>
      <c r="K31" s="27"/>
      <c r="L31" s="27"/>
      <c r="M31" s="27"/>
      <c r="N31" s="5"/>
      <c r="O31" s="7">
        <f t="shared" si="12"/>
        <v>0</v>
      </c>
      <c r="P31" s="7">
        <f t="shared" si="13"/>
        <v>0</v>
      </c>
      <c r="Q31" s="7">
        <f t="shared" si="14"/>
        <v>0</v>
      </c>
      <c r="R31" s="7">
        <f t="shared" si="15"/>
        <v>0</v>
      </c>
      <c r="S31" s="7">
        <f t="shared" si="16"/>
        <v>0</v>
      </c>
      <c r="T31" s="7">
        <f t="shared" si="17"/>
        <v>0</v>
      </c>
      <c r="U31" s="7">
        <f t="shared" si="18"/>
        <v>0</v>
      </c>
      <c r="V31" s="7">
        <f t="shared" si="19"/>
        <v>0</v>
      </c>
      <c r="W31" s="7">
        <f t="shared" si="20"/>
        <v>0</v>
      </c>
      <c r="X31" s="7">
        <f t="shared" si="21"/>
        <v>0</v>
      </c>
      <c r="Y31" s="16">
        <f t="shared" si="22"/>
        <v>0</v>
      </c>
      <c r="Z31" s="17"/>
      <c r="AA31" s="14">
        <v>2</v>
      </c>
      <c r="AB31" s="8" t="s">
        <v>49</v>
      </c>
      <c r="AE31" s="20"/>
    </row>
    <row r="32" spans="1:31" ht="19.350000000000001" customHeight="1" x14ac:dyDescent="0.2">
      <c r="A32" s="26"/>
      <c r="B32" s="26"/>
      <c r="C32" s="28" t="str">
        <f t="shared" si="11"/>
        <v/>
      </c>
      <c r="D32" s="27"/>
      <c r="E32" s="27"/>
      <c r="F32" s="27"/>
      <c r="G32" s="27"/>
      <c r="H32" s="27"/>
      <c r="I32" s="27"/>
      <c r="J32" s="27"/>
      <c r="K32" s="27"/>
      <c r="L32" s="27"/>
      <c r="M32" s="27"/>
      <c r="N32" s="5"/>
      <c r="O32" s="7">
        <f t="shared" si="12"/>
        <v>0</v>
      </c>
      <c r="P32" s="7">
        <f t="shared" si="13"/>
        <v>0</v>
      </c>
      <c r="Q32" s="7">
        <f t="shared" si="14"/>
        <v>0</v>
      </c>
      <c r="R32" s="7">
        <f t="shared" si="15"/>
        <v>0</v>
      </c>
      <c r="S32" s="7">
        <f t="shared" si="16"/>
        <v>0</v>
      </c>
      <c r="T32" s="7">
        <f t="shared" si="17"/>
        <v>0</v>
      </c>
      <c r="U32" s="7">
        <f t="shared" si="18"/>
        <v>0</v>
      </c>
      <c r="V32" s="7">
        <f t="shared" si="19"/>
        <v>0</v>
      </c>
      <c r="W32" s="7">
        <f t="shared" si="20"/>
        <v>0</v>
      </c>
      <c r="X32" s="7">
        <f t="shared" si="21"/>
        <v>0</v>
      </c>
      <c r="Y32" s="16">
        <f t="shared" si="22"/>
        <v>0</v>
      </c>
      <c r="Z32" s="17"/>
      <c r="AA32" s="14"/>
      <c r="AB32" s="10"/>
      <c r="AE32" s="19"/>
    </row>
    <row r="33" spans="1:31" ht="19.350000000000001" customHeight="1" x14ac:dyDescent="0.2">
      <c r="A33" s="26"/>
      <c r="B33" s="26"/>
      <c r="C33" s="28" t="str">
        <f t="shared" si="11"/>
        <v/>
      </c>
      <c r="D33" s="27"/>
      <c r="E33" s="27"/>
      <c r="F33" s="27"/>
      <c r="G33" s="27"/>
      <c r="H33" s="27"/>
      <c r="I33" s="27"/>
      <c r="J33" s="27"/>
      <c r="K33" s="27"/>
      <c r="L33" s="27"/>
      <c r="M33" s="27"/>
      <c r="N33" s="5"/>
      <c r="O33" s="7">
        <f t="shared" si="12"/>
        <v>0</v>
      </c>
      <c r="P33" s="7">
        <f t="shared" si="13"/>
        <v>0</v>
      </c>
      <c r="Q33" s="7">
        <f t="shared" si="14"/>
        <v>0</v>
      </c>
      <c r="R33" s="7">
        <f t="shared" si="15"/>
        <v>0</v>
      </c>
      <c r="S33" s="7">
        <f t="shared" si="16"/>
        <v>0</v>
      </c>
      <c r="T33" s="7">
        <f t="shared" si="17"/>
        <v>0</v>
      </c>
      <c r="U33" s="7">
        <f t="shared" si="18"/>
        <v>0</v>
      </c>
      <c r="V33" s="7">
        <f t="shared" si="19"/>
        <v>0</v>
      </c>
      <c r="W33" s="7">
        <f t="shared" si="20"/>
        <v>0</v>
      </c>
      <c r="X33" s="7">
        <f t="shared" si="21"/>
        <v>0</v>
      </c>
      <c r="Y33" s="16">
        <f t="shared" si="22"/>
        <v>0</v>
      </c>
      <c r="Z33" s="17"/>
      <c r="AA33" s="14">
        <v>0</v>
      </c>
      <c r="AB33" s="8" t="s">
        <v>45</v>
      </c>
      <c r="AC33" s="1" t="s">
        <v>9</v>
      </c>
      <c r="AE33" s="19"/>
    </row>
    <row r="34" spans="1:31" ht="19.350000000000001" customHeight="1" x14ac:dyDescent="0.2">
      <c r="A34" s="26"/>
      <c r="B34" s="26"/>
      <c r="C34" s="28" t="str">
        <f t="shared" si="11"/>
        <v/>
      </c>
      <c r="D34" s="27"/>
      <c r="E34" s="27"/>
      <c r="F34" s="27"/>
      <c r="G34" s="27"/>
      <c r="H34" s="27"/>
      <c r="I34" s="27"/>
      <c r="J34" s="27"/>
      <c r="K34" s="27"/>
      <c r="L34" s="27"/>
      <c r="M34" s="27"/>
      <c r="N34" s="5"/>
      <c r="O34" s="7">
        <f t="shared" si="12"/>
        <v>0</v>
      </c>
      <c r="P34" s="7">
        <f t="shared" si="13"/>
        <v>0</v>
      </c>
      <c r="Q34" s="7">
        <f t="shared" si="14"/>
        <v>0</v>
      </c>
      <c r="R34" s="7">
        <f t="shared" si="15"/>
        <v>0</v>
      </c>
      <c r="S34" s="7">
        <f t="shared" si="16"/>
        <v>0</v>
      </c>
      <c r="T34" s="7">
        <f t="shared" si="17"/>
        <v>0</v>
      </c>
      <c r="U34" s="7">
        <f t="shared" si="18"/>
        <v>0</v>
      </c>
      <c r="V34" s="7">
        <f t="shared" si="19"/>
        <v>0</v>
      </c>
      <c r="W34" s="7">
        <f t="shared" si="20"/>
        <v>0</v>
      </c>
      <c r="X34" s="7">
        <f t="shared" si="21"/>
        <v>0</v>
      </c>
      <c r="Y34" s="16">
        <f t="shared" si="22"/>
        <v>0</v>
      </c>
      <c r="Z34" s="17"/>
      <c r="AA34" s="14">
        <v>1</v>
      </c>
      <c r="AB34" s="8" t="s">
        <v>54</v>
      </c>
      <c r="AE34" s="19"/>
    </row>
    <row r="35" spans="1:31" ht="19.350000000000001" customHeight="1" x14ac:dyDescent="0.2">
      <c r="A35" s="26"/>
      <c r="B35" s="26"/>
      <c r="C35" s="28" t="str">
        <f t="shared" si="11"/>
        <v/>
      </c>
      <c r="D35" s="27"/>
      <c r="E35" s="27"/>
      <c r="F35" s="27"/>
      <c r="G35" s="27"/>
      <c r="H35" s="27"/>
      <c r="I35" s="27"/>
      <c r="J35" s="27"/>
      <c r="K35" s="27"/>
      <c r="L35" s="27"/>
      <c r="M35" s="27"/>
      <c r="N35" s="5"/>
      <c r="O35" s="7">
        <f t="shared" si="12"/>
        <v>0</v>
      </c>
      <c r="P35" s="7">
        <f t="shared" si="13"/>
        <v>0</v>
      </c>
      <c r="Q35" s="7">
        <f t="shared" si="14"/>
        <v>0</v>
      </c>
      <c r="R35" s="7">
        <f t="shared" si="15"/>
        <v>0</v>
      </c>
      <c r="S35" s="7">
        <f t="shared" si="16"/>
        <v>0</v>
      </c>
      <c r="T35" s="7">
        <f t="shared" si="17"/>
        <v>0</v>
      </c>
      <c r="U35" s="7">
        <f t="shared" si="18"/>
        <v>0</v>
      </c>
      <c r="V35" s="7">
        <f t="shared" si="19"/>
        <v>0</v>
      </c>
      <c r="W35" s="7">
        <f t="shared" si="20"/>
        <v>0</v>
      </c>
      <c r="X35" s="7">
        <f t="shared" si="21"/>
        <v>0</v>
      </c>
      <c r="Y35" s="16">
        <f t="shared" si="22"/>
        <v>0</v>
      </c>
      <c r="Z35" s="17"/>
      <c r="AA35" s="14">
        <v>2</v>
      </c>
      <c r="AB35" s="8" t="s">
        <v>55</v>
      </c>
      <c r="AE35" s="19"/>
    </row>
    <row r="36" spans="1:31" ht="19.350000000000001" customHeight="1" x14ac:dyDescent="0.2">
      <c r="A36" s="26"/>
      <c r="B36" s="26"/>
      <c r="C36" s="28" t="str">
        <f t="shared" si="11"/>
        <v/>
      </c>
      <c r="D36" s="27"/>
      <c r="E36" s="27"/>
      <c r="F36" s="27"/>
      <c r="G36" s="27"/>
      <c r="H36" s="27"/>
      <c r="I36" s="27"/>
      <c r="J36" s="27"/>
      <c r="K36" s="27"/>
      <c r="L36" s="27"/>
      <c r="M36" s="27"/>
      <c r="N36" s="5"/>
      <c r="O36" s="7">
        <f t="shared" si="12"/>
        <v>0</v>
      </c>
      <c r="P36" s="7">
        <f t="shared" si="13"/>
        <v>0</v>
      </c>
      <c r="Q36" s="7">
        <f t="shared" si="14"/>
        <v>0</v>
      </c>
      <c r="R36" s="7">
        <f t="shared" si="15"/>
        <v>0</v>
      </c>
      <c r="S36" s="7">
        <f t="shared" si="16"/>
        <v>0</v>
      </c>
      <c r="T36" s="7">
        <f t="shared" si="17"/>
        <v>0</v>
      </c>
      <c r="U36" s="7">
        <f t="shared" si="18"/>
        <v>0</v>
      </c>
      <c r="V36" s="7">
        <f t="shared" si="19"/>
        <v>0</v>
      </c>
      <c r="W36" s="7">
        <f t="shared" si="20"/>
        <v>0</v>
      </c>
      <c r="X36" s="7">
        <f t="shared" si="21"/>
        <v>0</v>
      </c>
      <c r="Y36" s="16">
        <f t="shared" si="22"/>
        <v>0</v>
      </c>
      <c r="Z36" s="17"/>
      <c r="AA36" s="14"/>
      <c r="AB36" s="10"/>
      <c r="AE36" s="19"/>
    </row>
    <row r="37" spans="1:31" ht="19.350000000000001" customHeight="1" x14ac:dyDescent="0.2">
      <c r="A37" s="26"/>
      <c r="B37" s="26"/>
      <c r="C37" s="28" t="str">
        <f t="shared" si="11"/>
        <v/>
      </c>
      <c r="D37" s="27"/>
      <c r="E37" s="27"/>
      <c r="F37" s="27"/>
      <c r="G37" s="27"/>
      <c r="H37" s="27"/>
      <c r="I37" s="27"/>
      <c r="J37" s="27"/>
      <c r="K37" s="27"/>
      <c r="L37" s="27"/>
      <c r="M37" s="27"/>
      <c r="N37" s="5"/>
      <c r="O37" s="7">
        <f t="shared" si="12"/>
        <v>0</v>
      </c>
      <c r="P37" s="7">
        <f t="shared" si="13"/>
        <v>0</v>
      </c>
      <c r="Q37" s="7">
        <f t="shared" si="14"/>
        <v>0</v>
      </c>
      <c r="R37" s="7">
        <f t="shared" si="15"/>
        <v>0</v>
      </c>
      <c r="S37" s="7">
        <f t="shared" si="16"/>
        <v>0</v>
      </c>
      <c r="T37" s="7">
        <f t="shared" si="17"/>
        <v>0</v>
      </c>
      <c r="U37" s="7">
        <f t="shared" si="18"/>
        <v>0</v>
      </c>
      <c r="V37" s="7">
        <f t="shared" si="19"/>
        <v>0</v>
      </c>
      <c r="W37" s="7">
        <f t="shared" si="20"/>
        <v>0</v>
      </c>
      <c r="X37" s="7">
        <f t="shared" si="21"/>
        <v>0</v>
      </c>
      <c r="Y37" s="16">
        <f t="shared" si="22"/>
        <v>0</v>
      </c>
      <c r="Z37" s="17"/>
      <c r="AA37" s="14">
        <v>0</v>
      </c>
      <c r="AB37" s="8" t="s">
        <v>56</v>
      </c>
      <c r="AC37" s="1" t="s">
        <v>10</v>
      </c>
      <c r="AE37" s="19"/>
    </row>
    <row r="38" spans="1:31" ht="19.350000000000001" customHeight="1" x14ac:dyDescent="0.2">
      <c r="A38" s="26"/>
      <c r="B38" s="26"/>
      <c r="C38" s="28" t="str">
        <f t="shared" si="11"/>
        <v/>
      </c>
      <c r="D38" s="27"/>
      <c r="E38" s="27"/>
      <c r="F38" s="27"/>
      <c r="G38" s="27"/>
      <c r="H38" s="27"/>
      <c r="I38" s="27"/>
      <c r="J38" s="27"/>
      <c r="K38" s="27"/>
      <c r="L38" s="27"/>
      <c r="M38" s="27"/>
      <c r="N38" s="5"/>
      <c r="O38" s="7">
        <f t="shared" si="12"/>
        <v>0</v>
      </c>
      <c r="P38" s="7">
        <f t="shared" si="13"/>
        <v>0</v>
      </c>
      <c r="Q38" s="7">
        <f t="shared" si="14"/>
        <v>0</v>
      </c>
      <c r="R38" s="7">
        <f t="shared" si="15"/>
        <v>0</v>
      </c>
      <c r="S38" s="7">
        <f t="shared" si="16"/>
        <v>0</v>
      </c>
      <c r="T38" s="7">
        <f t="shared" si="17"/>
        <v>0</v>
      </c>
      <c r="U38" s="7">
        <f t="shared" si="18"/>
        <v>0</v>
      </c>
      <c r="V38" s="7">
        <f t="shared" si="19"/>
        <v>0</v>
      </c>
      <c r="W38" s="7">
        <f t="shared" si="20"/>
        <v>0</v>
      </c>
      <c r="X38" s="7">
        <f t="shared" si="21"/>
        <v>0</v>
      </c>
      <c r="Y38" s="16">
        <f t="shared" si="22"/>
        <v>0</v>
      </c>
      <c r="Z38" s="17"/>
      <c r="AA38" s="14">
        <v>1</v>
      </c>
      <c r="AB38" s="8" t="s">
        <v>46</v>
      </c>
    </row>
    <row r="39" spans="1:31" ht="19.350000000000001" customHeight="1" x14ac:dyDescent="0.2">
      <c r="A39" s="26"/>
      <c r="B39" s="26"/>
      <c r="C39" s="28" t="str">
        <f t="shared" si="11"/>
        <v/>
      </c>
      <c r="D39" s="27"/>
      <c r="E39" s="27"/>
      <c r="F39" s="27"/>
      <c r="G39" s="27"/>
      <c r="H39" s="27"/>
      <c r="I39" s="27"/>
      <c r="J39" s="27"/>
      <c r="K39" s="27"/>
      <c r="L39" s="27"/>
      <c r="M39" s="27"/>
      <c r="N39" s="5"/>
      <c r="O39" s="7">
        <f t="shared" si="12"/>
        <v>0</v>
      </c>
      <c r="P39" s="7">
        <f t="shared" si="13"/>
        <v>0</v>
      </c>
      <c r="Q39" s="7">
        <f t="shared" si="14"/>
        <v>0</v>
      </c>
      <c r="R39" s="7">
        <f t="shared" si="15"/>
        <v>0</v>
      </c>
      <c r="S39" s="7">
        <f t="shared" si="16"/>
        <v>0</v>
      </c>
      <c r="T39" s="7">
        <f t="shared" si="17"/>
        <v>0</v>
      </c>
      <c r="U39" s="7">
        <f t="shared" si="18"/>
        <v>0</v>
      </c>
      <c r="V39" s="7">
        <f t="shared" si="19"/>
        <v>0</v>
      </c>
      <c r="W39" s="7">
        <f t="shared" si="20"/>
        <v>0</v>
      </c>
      <c r="X39" s="7">
        <f t="shared" si="21"/>
        <v>0</v>
      </c>
      <c r="Y39" s="16">
        <f t="shared" si="22"/>
        <v>0</v>
      </c>
      <c r="Z39" s="17"/>
      <c r="AA39" s="14">
        <v>2</v>
      </c>
      <c r="AB39" s="8" t="s">
        <v>47</v>
      </c>
    </row>
    <row r="40" spans="1:31" ht="19.350000000000001" customHeight="1" x14ac:dyDescent="0.2">
      <c r="A40" s="26"/>
      <c r="B40" s="26"/>
      <c r="C40" s="28" t="str">
        <f t="shared" si="11"/>
        <v/>
      </c>
      <c r="D40" s="27"/>
      <c r="E40" s="27"/>
      <c r="F40" s="27"/>
      <c r="G40" s="27"/>
      <c r="H40" s="27"/>
      <c r="I40" s="27"/>
      <c r="J40" s="27"/>
      <c r="K40" s="27"/>
      <c r="L40" s="27"/>
      <c r="M40" s="27"/>
      <c r="N40" s="5"/>
      <c r="O40" s="7">
        <f t="shared" si="12"/>
        <v>0</v>
      </c>
      <c r="P40" s="7">
        <f t="shared" si="13"/>
        <v>0</v>
      </c>
      <c r="Q40" s="7">
        <f t="shared" si="14"/>
        <v>0</v>
      </c>
      <c r="R40" s="7">
        <f t="shared" si="15"/>
        <v>0</v>
      </c>
      <c r="S40" s="7">
        <f t="shared" si="16"/>
        <v>0</v>
      </c>
      <c r="T40" s="7">
        <f t="shared" si="17"/>
        <v>0</v>
      </c>
      <c r="U40" s="7">
        <f t="shared" si="18"/>
        <v>0</v>
      </c>
      <c r="V40" s="7">
        <f t="shared" si="19"/>
        <v>0</v>
      </c>
      <c r="W40" s="7">
        <f t="shared" si="20"/>
        <v>0</v>
      </c>
      <c r="X40" s="7">
        <f t="shared" si="21"/>
        <v>0</v>
      </c>
      <c r="Y40" s="16">
        <f t="shared" si="22"/>
        <v>0</v>
      </c>
      <c r="Z40" s="17"/>
      <c r="AA40" s="14"/>
      <c r="AB40" s="10"/>
    </row>
    <row r="41" spans="1:31" ht="19.350000000000001" customHeight="1" x14ac:dyDescent="0.2">
      <c r="A41" s="26"/>
      <c r="B41" s="26"/>
      <c r="C41" s="28" t="str">
        <f t="shared" si="11"/>
        <v/>
      </c>
      <c r="D41" s="27"/>
      <c r="E41" s="27"/>
      <c r="F41" s="27"/>
      <c r="G41" s="27"/>
      <c r="H41" s="27"/>
      <c r="I41" s="27"/>
      <c r="J41" s="27"/>
      <c r="K41" s="27"/>
      <c r="L41" s="27"/>
      <c r="M41" s="27"/>
      <c r="N41" s="5"/>
      <c r="O41" s="7">
        <f t="shared" si="12"/>
        <v>0</v>
      </c>
      <c r="P41" s="7">
        <f t="shared" si="13"/>
        <v>0</v>
      </c>
      <c r="Q41" s="7">
        <f t="shared" si="14"/>
        <v>0</v>
      </c>
      <c r="R41" s="7">
        <f t="shared" si="15"/>
        <v>0</v>
      </c>
      <c r="S41" s="7">
        <f t="shared" si="16"/>
        <v>0</v>
      </c>
      <c r="T41" s="7">
        <f t="shared" si="17"/>
        <v>0</v>
      </c>
      <c r="U41" s="7">
        <f t="shared" si="18"/>
        <v>0</v>
      </c>
      <c r="V41" s="7">
        <f t="shared" si="19"/>
        <v>0</v>
      </c>
      <c r="W41" s="7">
        <f t="shared" si="20"/>
        <v>0</v>
      </c>
      <c r="X41" s="7">
        <f t="shared" si="21"/>
        <v>0</v>
      </c>
      <c r="Y41" s="16">
        <f t="shared" si="22"/>
        <v>0</v>
      </c>
      <c r="Z41" s="17"/>
      <c r="AA41" s="14">
        <v>0</v>
      </c>
      <c r="AB41" s="8" t="s">
        <v>45</v>
      </c>
      <c r="AC41" s="1" t="s">
        <v>11</v>
      </c>
    </row>
    <row r="42" spans="1:31" ht="18" customHeight="1" x14ac:dyDescent="0.2">
      <c r="A42" s="26"/>
      <c r="B42" s="26"/>
      <c r="C42" s="28" t="str">
        <f t="shared" si="11"/>
        <v/>
      </c>
      <c r="D42" s="27"/>
      <c r="E42" s="27"/>
      <c r="F42" s="27"/>
      <c r="G42" s="27"/>
      <c r="H42" s="27"/>
      <c r="I42" s="27"/>
      <c r="J42" s="27"/>
      <c r="K42" s="27"/>
      <c r="L42" s="27"/>
      <c r="M42" s="27"/>
      <c r="N42" s="5"/>
      <c r="O42" s="7">
        <f t="shared" si="12"/>
        <v>0</v>
      </c>
      <c r="P42" s="7">
        <f t="shared" si="13"/>
        <v>0</v>
      </c>
      <c r="Q42" s="7">
        <f t="shared" si="14"/>
        <v>0</v>
      </c>
      <c r="R42" s="7">
        <f t="shared" si="15"/>
        <v>0</v>
      </c>
      <c r="S42" s="7">
        <f t="shared" si="16"/>
        <v>0</v>
      </c>
      <c r="T42" s="7">
        <f t="shared" si="17"/>
        <v>0</v>
      </c>
      <c r="U42" s="7">
        <f t="shared" si="18"/>
        <v>0</v>
      </c>
      <c r="V42" s="7">
        <f t="shared" si="19"/>
        <v>0</v>
      </c>
      <c r="W42" s="7">
        <f t="shared" si="20"/>
        <v>0</v>
      </c>
      <c r="X42" s="7">
        <f t="shared" si="21"/>
        <v>0</v>
      </c>
      <c r="Y42" s="16">
        <f t="shared" si="22"/>
        <v>0</v>
      </c>
      <c r="Z42" s="17"/>
      <c r="AA42" s="14">
        <v>1</v>
      </c>
      <c r="AB42" s="8" t="s">
        <v>57</v>
      </c>
    </row>
    <row r="43" spans="1:31" ht="18" customHeight="1" x14ac:dyDescent="0.2">
      <c r="A43" s="26"/>
      <c r="B43" s="26"/>
      <c r="C43" s="28" t="str">
        <f t="shared" si="11"/>
        <v/>
      </c>
      <c r="D43" s="27"/>
      <c r="E43" s="27"/>
      <c r="F43" s="27"/>
      <c r="G43" s="27"/>
      <c r="H43" s="27"/>
      <c r="I43" s="27"/>
      <c r="J43" s="27"/>
      <c r="K43" s="27"/>
      <c r="L43" s="27"/>
      <c r="M43" s="27"/>
      <c r="N43" s="5"/>
      <c r="O43" s="7">
        <f t="shared" si="12"/>
        <v>0</v>
      </c>
      <c r="P43" s="7">
        <f t="shared" si="13"/>
        <v>0</v>
      </c>
      <c r="Q43" s="7">
        <f t="shared" si="14"/>
        <v>0</v>
      </c>
      <c r="R43" s="7">
        <f t="shared" si="15"/>
        <v>0</v>
      </c>
      <c r="S43" s="7">
        <f t="shared" si="16"/>
        <v>0</v>
      </c>
      <c r="T43" s="7">
        <f t="shared" si="17"/>
        <v>0</v>
      </c>
      <c r="U43" s="7">
        <f t="shared" si="18"/>
        <v>0</v>
      </c>
      <c r="V43" s="7">
        <f t="shared" si="19"/>
        <v>0</v>
      </c>
      <c r="W43" s="7">
        <f t="shared" si="20"/>
        <v>0</v>
      </c>
      <c r="X43" s="7">
        <f t="shared" si="21"/>
        <v>0</v>
      </c>
      <c r="Y43" s="16">
        <f t="shared" si="22"/>
        <v>0</v>
      </c>
      <c r="AA43" s="13">
        <v>2</v>
      </c>
      <c r="AB43" s="8" t="s">
        <v>47</v>
      </c>
    </row>
    <row r="44" spans="1:31" ht="18" customHeight="1" x14ac:dyDescent="0.2">
      <c r="A44" s="26"/>
      <c r="B44" s="26"/>
      <c r="C44" s="28" t="str">
        <f t="shared" si="11"/>
        <v/>
      </c>
      <c r="D44" s="27"/>
      <c r="E44" s="27"/>
      <c r="F44" s="27"/>
      <c r="G44" s="27"/>
      <c r="H44" s="27"/>
      <c r="I44" s="27"/>
      <c r="J44" s="27"/>
      <c r="K44" s="27"/>
      <c r="L44" s="27"/>
      <c r="M44" s="27"/>
      <c r="N44" s="5"/>
      <c r="O44" s="7">
        <f t="shared" si="12"/>
        <v>0</v>
      </c>
      <c r="P44" s="7">
        <f t="shared" si="13"/>
        <v>0</v>
      </c>
      <c r="Q44" s="7">
        <f t="shared" si="14"/>
        <v>0</v>
      </c>
      <c r="R44" s="7">
        <f t="shared" si="15"/>
        <v>0</v>
      </c>
      <c r="S44" s="7">
        <f t="shared" si="16"/>
        <v>0</v>
      </c>
      <c r="T44" s="7">
        <f t="shared" si="17"/>
        <v>0</v>
      </c>
      <c r="U44" s="7">
        <f t="shared" si="18"/>
        <v>0</v>
      </c>
      <c r="V44" s="7">
        <f t="shared" si="19"/>
        <v>0</v>
      </c>
      <c r="W44" s="7">
        <f t="shared" si="20"/>
        <v>0</v>
      </c>
      <c r="X44" s="7">
        <f t="shared" si="21"/>
        <v>0</v>
      </c>
      <c r="Y44" s="16">
        <f t="shared" si="22"/>
        <v>0</v>
      </c>
      <c r="AA44" s="13"/>
      <c r="AB44" s="10"/>
    </row>
    <row r="45" spans="1:31" ht="18" customHeight="1" x14ac:dyDescent="0.2">
      <c r="A45" s="26"/>
      <c r="B45" s="26"/>
      <c r="C45" s="28" t="str">
        <f t="shared" si="11"/>
        <v/>
      </c>
      <c r="D45" s="27"/>
      <c r="E45" s="27"/>
      <c r="F45" s="27"/>
      <c r="G45" s="27"/>
      <c r="H45" s="27"/>
      <c r="I45" s="27"/>
      <c r="J45" s="27"/>
      <c r="K45" s="27"/>
      <c r="L45" s="27"/>
      <c r="M45" s="27"/>
      <c r="N45" s="5"/>
      <c r="O45" s="7">
        <f t="shared" si="12"/>
        <v>0</v>
      </c>
      <c r="P45" s="7">
        <f t="shared" si="13"/>
        <v>0</v>
      </c>
      <c r="Q45" s="7">
        <f t="shared" si="14"/>
        <v>0</v>
      </c>
      <c r="R45" s="7">
        <f t="shared" si="15"/>
        <v>0</v>
      </c>
      <c r="S45" s="7">
        <f t="shared" si="16"/>
        <v>0</v>
      </c>
      <c r="T45" s="7">
        <f t="shared" si="17"/>
        <v>0</v>
      </c>
      <c r="U45" s="7">
        <f t="shared" si="18"/>
        <v>0</v>
      </c>
      <c r="V45" s="7">
        <f t="shared" si="19"/>
        <v>0</v>
      </c>
      <c r="W45" s="7">
        <f t="shared" si="20"/>
        <v>0</v>
      </c>
      <c r="X45" s="7">
        <f t="shared" si="21"/>
        <v>0</v>
      </c>
      <c r="Y45" s="16">
        <f t="shared" si="22"/>
        <v>0</v>
      </c>
      <c r="AA45" s="13">
        <v>0</v>
      </c>
      <c r="AB45" s="8" t="s">
        <v>47</v>
      </c>
      <c r="AC45" s="1" t="s">
        <v>12</v>
      </c>
    </row>
    <row r="46" spans="1:31" ht="18" customHeight="1" x14ac:dyDescent="0.2">
      <c r="A46" s="26"/>
      <c r="B46" s="26"/>
      <c r="C46" s="28" t="str">
        <f t="shared" si="11"/>
        <v/>
      </c>
      <c r="D46" s="27"/>
      <c r="E46" s="27"/>
      <c r="F46" s="27"/>
      <c r="G46" s="27"/>
      <c r="H46" s="27"/>
      <c r="I46" s="27"/>
      <c r="J46" s="27"/>
      <c r="K46" s="27"/>
      <c r="L46" s="27"/>
      <c r="M46" s="27"/>
      <c r="N46" s="5"/>
      <c r="O46" s="7">
        <f t="shared" si="12"/>
        <v>0</v>
      </c>
      <c r="P46" s="7">
        <f t="shared" si="13"/>
        <v>0</v>
      </c>
      <c r="Q46" s="7">
        <f t="shared" si="14"/>
        <v>0</v>
      </c>
      <c r="R46" s="7">
        <f t="shared" si="15"/>
        <v>0</v>
      </c>
      <c r="S46" s="7">
        <f t="shared" si="16"/>
        <v>0</v>
      </c>
      <c r="T46" s="7">
        <f t="shared" si="17"/>
        <v>0</v>
      </c>
      <c r="U46" s="7">
        <f t="shared" si="18"/>
        <v>0</v>
      </c>
      <c r="V46" s="7">
        <f t="shared" si="19"/>
        <v>0</v>
      </c>
      <c r="W46" s="7">
        <f t="shared" si="20"/>
        <v>0</v>
      </c>
      <c r="X46" s="7">
        <f t="shared" si="21"/>
        <v>0</v>
      </c>
      <c r="Y46" s="16">
        <f t="shared" si="22"/>
        <v>0</v>
      </c>
      <c r="AA46" s="13">
        <v>1</v>
      </c>
      <c r="AB46" s="8" t="s">
        <v>57</v>
      </c>
    </row>
    <row r="47" spans="1:31" ht="18" customHeight="1" x14ac:dyDescent="0.2">
      <c r="A47" s="26"/>
      <c r="B47" s="26"/>
      <c r="C47" s="28" t="str">
        <f t="shared" si="11"/>
        <v/>
      </c>
      <c r="D47" s="27"/>
      <c r="E47" s="27"/>
      <c r="F47" s="27"/>
      <c r="G47" s="27"/>
      <c r="H47" s="27"/>
      <c r="I47" s="27"/>
      <c r="J47" s="27"/>
      <c r="K47" s="27"/>
      <c r="L47" s="27"/>
      <c r="M47" s="27"/>
      <c r="N47" s="5"/>
      <c r="O47" s="7">
        <f t="shared" si="12"/>
        <v>0</v>
      </c>
      <c r="P47" s="7">
        <f t="shared" si="13"/>
        <v>0</v>
      </c>
      <c r="Q47" s="7">
        <f t="shared" si="14"/>
        <v>0</v>
      </c>
      <c r="R47" s="7">
        <f t="shared" si="15"/>
        <v>0</v>
      </c>
      <c r="S47" s="7">
        <f t="shared" si="16"/>
        <v>0</v>
      </c>
      <c r="T47" s="7">
        <f t="shared" si="17"/>
        <v>0</v>
      </c>
      <c r="U47" s="7">
        <f t="shared" si="18"/>
        <v>0</v>
      </c>
      <c r="V47" s="7">
        <f t="shared" si="19"/>
        <v>0</v>
      </c>
      <c r="W47" s="7">
        <f t="shared" si="20"/>
        <v>0</v>
      </c>
      <c r="X47" s="7">
        <f t="shared" si="21"/>
        <v>0</v>
      </c>
      <c r="Y47" s="16">
        <f t="shared" si="22"/>
        <v>0</v>
      </c>
      <c r="AA47" s="13">
        <v>2</v>
      </c>
      <c r="AB47" s="8" t="s">
        <v>45</v>
      </c>
    </row>
    <row r="48" spans="1:31" ht="18" customHeight="1" x14ac:dyDescent="0.2">
      <c r="A48" s="26"/>
      <c r="B48" s="26"/>
      <c r="C48" s="28" t="str">
        <f t="shared" si="11"/>
        <v/>
      </c>
      <c r="D48" s="27"/>
      <c r="E48" s="27"/>
      <c r="F48" s="27"/>
      <c r="G48" s="27"/>
      <c r="H48" s="27"/>
      <c r="I48" s="27"/>
      <c r="J48" s="27"/>
      <c r="K48" s="27"/>
      <c r="L48" s="27"/>
      <c r="M48" s="27"/>
      <c r="N48" s="5"/>
      <c r="O48" s="7">
        <f t="shared" si="12"/>
        <v>0</v>
      </c>
      <c r="P48" s="7">
        <f t="shared" si="13"/>
        <v>0</v>
      </c>
      <c r="Q48" s="7">
        <f t="shared" si="14"/>
        <v>0</v>
      </c>
      <c r="R48" s="7">
        <f t="shared" si="15"/>
        <v>0</v>
      </c>
      <c r="S48" s="7">
        <f t="shared" si="16"/>
        <v>0</v>
      </c>
      <c r="T48" s="7">
        <f t="shared" si="17"/>
        <v>0</v>
      </c>
      <c r="U48" s="7">
        <f t="shared" si="18"/>
        <v>0</v>
      </c>
      <c r="V48" s="7">
        <f t="shared" si="19"/>
        <v>0</v>
      </c>
      <c r="W48" s="7">
        <f t="shared" si="20"/>
        <v>0</v>
      </c>
      <c r="X48" s="7">
        <f t="shared" si="21"/>
        <v>0</v>
      </c>
      <c r="Y48" s="16">
        <f t="shared" si="22"/>
        <v>0</v>
      </c>
    </row>
    <row r="49" spans="1:25" ht="18" customHeight="1" x14ac:dyDescent="0.2">
      <c r="A49" s="26"/>
      <c r="B49" s="26"/>
      <c r="C49" s="28" t="str">
        <f t="shared" si="11"/>
        <v/>
      </c>
      <c r="D49" s="27"/>
      <c r="E49" s="27"/>
      <c r="F49" s="27"/>
      <c r="G49" s="27"/>
      <c r="H49" s="27"/>
      <c r="I49" s="27"/>
      <c r="J49" s="27"/>
      <c r="K49" s="27"/>
      <c r="L49" s="27"/>
      <c r="M49" s="27"/>
      <c r="N49" s="5"/>
      <c r="O49" s="7">
        <f t="shared" si="12"/>
        <v>0</v>
      </c>
      <c r="P49" s="7">
        <f t="shared" si="13"/>
        <v>0</v>
      </c>
      <c r="Q49" s="7">
        <f t="shared" si="14"/>
        <v>0</v>
      </c>
      <c r="R49" s="7">
        <f t="shared" si="15"/>
        <v>0</v>
      </c>
      <c r="S49" s="7">
        <f t="shared" si="16"/>
        <v>0</v>
      </c>
      <c r="T49" s="7">
        <f t="shared" si="17"/>
        <v>0</v>
      </c>
      <c r="U49" s="7">
        <f t="shared" si="18"/>
        <v>0</v>
      </c>
      <c r="V49" s="7">
        <f t="shared" si="19"/>
        <v>0</v>
      </c>
      <c r="W49" s="7">
        <f t="shared" si="20"/>
        <v>0</v>
      </c>
      <c r="X49" s="7">
        <f t="shared" si="21"/>
        <v>0</v>
      </c>
      <c r="Y49" s="16">
        <f t="shared" si="22"/>
        <v>0</v>
      </c>
    </row>
    <row r="50" spans="1:25" ht="18" customHeight="1" x14ac:dyDescent="0.2">
      <c r="A50" s="26"/>
      <c r="B50" s="26"/>
      <c r="C50" s="28" t="str">
        <f t="shared" si="11"/>
        <v/>
      </c>
      <c r="D50" s="27"/>
      <c r="E50" s="27"/>
      <c r="F50" s="27"/>
      <c r="G50" s="27"/>
      <c r="H50" s="27"/>
      <c r="I50" s="27"/>
      <c r="J50" s="27"/>
      <c r="K50" s="27"/>
      <c r="L50" s="27"/>
      <c r="M50" s="27"/>
      <c r="N50" s="5"/>
      <c r="O50" s="7">
        <f t="shared" si="12"/>
        <v>0</v>
      </c>
      <c r="P50" s="7">
        <f t="shared" si="13"/>
        <v>0</v>
      </c>
      <c r="Q50" s="7">
        <f t="shared" si="14"/>
        <v>0</v>
      </c>
      <c r="R50" s="7">
        <f t="shared" si="15"/>
        <v>0</v>
      </c>
      <c r="S50" s="7">
        <f t="shared" si="16"/>
        <v>0</v>
      </c>
      <c r="T50" s="7">
        <f t="shared" si="17"/>
        <v>0</v>
      </c>
      <c r="U50" s="7">
        <f t="shared" si="18"/>
        <v>0</v>
      </c>
      <c r="V50" s="7">
        <f t="shared" si="19"/>
        <v>0</v>
      </c>
      <c r="W50" s="7">
        <f t="shared" si="20"/>
        <v>0</v>
      </c>
      <c r="X50" s="7">
        <f t="shared" si="21"/>
        <v>0</v>
      </c>
      <c r="Y50" s="16">
        <f t="shared" si="22"/>
        <v>0</v>
      </c>
    </row>
    <row r="51" spans="1:25" ht="18" customHeight="1" x14ac:dyDescent="0.2">
      <c r="A51" s="26"/>
      <c r="B51" s="26"/>
      <c r="C51" s="28" t="str">
        <f t="shared" si="11"/>
        <v/>
      </c>
      <c r="D51" s="27"/>
      <c r="E51" s="27"/>
      <c r="F51" s="27"/>
      <c r="G51" s="27"/>
      <c r="H51" s="27"/>
      <c r="I51" s="27"/>
      <c r="J51" s="27"/>
      <c r="K51" s="27"/>
      <c r="L51" s="27"/>
      <c r="M51" s="27"/>
      <c r="N51" s="5"/>
      <c r="O51" s="7">
        <f t="shared" si="12"/>
        <v>0</v>
      </c>
      <c r="P51" s="7">
        <f t="shared" si="13"/>
        <v>0</v>
      </c>
      <c r="Q51" s="7">
        <f t="shared" si="14"/>
        <v>0</v>
      </c>
      <c r="R51" s="7">
        <f t="shared" si="15"/>
        <v>0</v>
      </c>
      <c r="S51" s="7">
        <f t="shared" si="16"/>
        <v>0</v>
      </c>
      <c r="T51" s="7">
        <f t="shared" si="17"/>
        <v>0</v>
      </c>
      <c r="U51" s="7">
        <f t="shared" si="18"/>
        <v>0</v>
      </c>
      <c r="V51" s="7">
        <f t="shared" si="19"/>
        <v>0</v>
      </c>
      <c r="W51" s="7">
        <f t="shared" si="20"/>
        <v>0</v>
      </c>
      <c r="X51" s="7">
        <f t="shared" si="21"/>
        <v>0</v>
      </c>
      <c r="Y51" s="16">
        <f t="shared" si="22"/>
        <v>0</v>
      </c>
    </row>
    <row r="52" spans="1:25" ht="18" customHeight="1" x14ac:dyDescent="0.2">
      <c r="A52" s="26"/>
      <c r="B52" s="26"/>
      <c r="C52" s="28" t="str">
        <f t="shared" si="11"/>
        <v/>
      </c>
      <c r="D52" s="27"/>
      <c r="E52" s="27"/>
      <c r="F52" s="27"/>
      <c r="G52" s="27"/>
      <c r="H52" s="27"/>
      <c r="I52" s="27"/>
      <c r="J52" s="27"/>
      <c r="K52" s="27"/>
      <c r="L52" s="27"/>
      <c r="M52" s="27"/>
      <c r="N52" s="5"/>
      <c r="O52" s="7">
        <f t="shared" si="12"/>
        <v>0</v>
      </c>
      <c r="P52" s="7">
        <f t="shared" si="13"/>
        <v>0</v>
      </c>
      <c r="Q52" s="7">
        <f t="shared" si="14"/>
        <v>0</v>
      </c>
      <c r="R52" s="7">
        <f t="shared" si="15"/>
        <v>0</v>
      </c>
      <c r="S52" s="7">
        <f t="shared" si="16"/>
        <v>0</v>
      </c>
      <c r="T52" s="7">
        <f t="shared" si="17"/>
        <v>0</v>
      </c>
      <c r="U52" s="7">
        <f t="shared" si="18"/>
        <v>0</v>
      </c>
      <c r="V52" s="7">
        <f t="shared" si="19"/>
        <v>0</v>
      </c>
      <c r="W52" s="7">
        <f t="shared" si="20"/>
        <v>0</v>
      </c>
      <c r="X52" s="7">
        <f t="shared" si="21"/>
        <v>0</v>
      </c>
      <c r="Y52" s="16">
        <f t="shared" si="22"/>
        <v>0</v>
      </c>
    </row>
  </sheetData>
  <sheetProtection password="CA1F" sheet="1" objects="1" scenarios="1" selectLockedCells="1"/>
  <dataConsolidate/>
  <mergeCells count="4">
    <mergeCell ref="A3:A4"/>
    <mergeCell ref="C2:I3"/>
    <mergeCell ref="A1:A2"/>
    <mergeCell ref="B1:B2"/>
  </mergeCells>
  <conditionalFormatting sqref="C6:C52">
    <cfRule type="containsText" dxfId="0" priority="2" operator="containsText" text="Vorlage notwendig">
      <formula>NOT(ISERROR(SEARCH("Vorlage notwendig",C6)))</formula>
    </cfRule>
  </conditionalFormatting>
  <dataValidations count="11">
    <dataValidation type="list" allowBlank="1" showInputMessage="1" showErrorMessage="1" sqref="D6:D52">
      <formula1>$AB$9:$AB$11</formula1>
    </dataValidation>
    <dataValidation type="list" allowBlank="1" showInputMessage="1" showErrorMessage="1" sqref="E6:E52">
      <formula1>$AB$13:$AB$15</formula1>
    </dataValidation>
    <dataValidation type="list" allowBlank="1" showInputMessage="1" showErrorMessage="1" sqref="F6:F52">
      <formula1>$AB$17:$AB$19</formula1>
    </dataValidation>
    <dataValidation type="list" allowBlank="1" showInputMessage="1" showErrorMessage="1" sqref="G6:G52">
      <formula1>$AB$21:$AB$23</formula1>
    </dataValidation>
    <dataValidation type="list" allowBlank="1" showInputMessage="1" showErrorMessage="1" sqref="H6:H52">
      <formula1>$AB$25:$AB$27</formula1>
    </dataValidation>
    <dataValidation type="list" allowBlank="1" showInputMessage="1" showErrorMessage="1" sqref="I6:I52">
      <formula1>$AB$29:$AB$31</formula1>
    </dataValidation>
    <dataValidation type="list" allowBlank="1" showInputMessage="1" showErrorMessage="1" sqref="J6:J52">
      <formula1>$AB$33:$AB$35</formula1>
    </dataValidation>
    <dataValidation type="list" allowBlank="1" showInputMessage="1" showErrorMessage="1" sqref="K6:K52">
      <formula1>$AB$37:$AB$39</formula1>
    </dataValidation>
    <dataValidation type="list" allowBlank="1" showInputMessage="1" showErrorMessage="1" sqref="L6:L52">
      <formula1>$AB$41:$AB$43</formula1>
    </dataValidation>
    <dataValidation type="list" allowBlank="1" showInputMessage="1" showErrorMessage="1" sqref="M6:M52">
      <formula1>$AB$45:$AB$47</formula1>
    </dataValidation>
    <dataValidation type="list" allowBlank="1" showInputMessage="1" showErrorMessage="1" sqref="A6:A52">
      <formula1>$AE$10:$AE$25</formula1>
    </dataValidation>
  </dataValidations>
  <pageMargins left="0.75" right="0.75" top="1" bottom="1" header="0.5" footer="0.5"/>
  <pageSetup scale="46" orientation="portrait" r:id="rId1"/>
  <headerFooter>
    <oddFooter>&amp;L&amp;"Helvetica,Regular"&amp;11&amp;K000000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3"/>
  <sheetViews>
    <sheetView showGridLines="0" zoomScale="80" zoomScaleNormal="80" workbookViewId="0">
      <pane xSplit="2" ySplit="2" topLeftCell="C3" activePane="bottomRight" state="frozenSplit"/>
      <selection pane="topRight"/>
      <selection pane="bottomLeft"/>
      <selection pane="bottomRight" activeCell="B3" sqref="B3"/>
    </sheetView>
  </sheetViews>
  <sheetFormatPr baseColWidth="10" defaultColWidth="12.19921875" defaultRowHeight="18.399999999999999" customHeight="1" x14ac:dyDescent="0.2"/>
  <cols>
    <col min="1" max="1" width="0.19921875" style="5" customWidth="1"/>
    <col min="2" max="2" width="12.59765625" style="5" customWidth="1"/>
    <col min="3" max="3" width="40.8984375" style="5" customWidth="1"/>
    <col min="4" max="4" width="61.59765625" style="5" customWidth="1"/>
    <col min="5" max="256" width="12.19921875" style="5" customWidth="1"/>
  </cols>
  <sheetData>
    <row r="1" spans="1:256" ht="2.1" customHeight="1" x14ac:dyDescent="0.2">
      <c r="B1" s="35"/>
      <c r="C1" s="35"/>
      <c r="D1" s="35"/>
    </row>
    <row r="2" spans="1:256" ht="19.5" customHeight="1" x14ac:dyDescent="0.2">
      <c r="B2" s="36"/>
      <c r="C2" s="36"/>
      <c r="D2" s="37" t="s">
        <v>27</v>
      </c>
    </row>
    <row r="3" spans="1:256" s="11" customFormat="1" ht="54.75" customHeight="1" x14ac:dyDescent="0.2">
      <c r="A3" s="5"/>
      <c r="B3" s="36"/>
      <c r="C3" s="40" t="s">
        <v>70</v>
      </c>
      <c r="D3" s="41"/>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44" x14ac:dyDescent="0.2">
      <c r="B4" s="38" t="s">
        <v>28</v>
      </c>
      <c r="C4" s="39" t="s">
        <v>29</v>
      </c>
      <c r="D4" s="39" t="s">
        <v>30</v>
      </c>
    </row>
    <row r="5" spans="1:256" ht="54" x14ac:dyDescent="0.2">
      <c r="B5" s="38" t="s">
        <v>4</v>
      </c>
      <c r="C5" s="39" t="s">
        <v>31</v>
      </c>
      <c r="D5" s="39" t="s">
        <v>32</v>
      </c>
    </row>
    <row r="6" spans="1:256" ht="108" x14ac:dyDescent="0.2">
      <c r="B6" s="38" t="s">
        <v>5</v>
      </c>
      <c r="C6" s="39" t="s">
        <v>33</v>
      </c>
      <c r="D6" s="39" t="s">
        <v>65</v>
      </c>
    </row>
    <row r="7" spans="1:256" ht="234" x14ac:dyDescent="0.2">
      <c r="B7" s="38" t="s">
        <v>6</v>
      </c>
      <c r="C7" s="39" t="s">
        <v>34</v>
      </c>
      <c r="D7" s="39" t="s">
        <v>35</v>
      </c>
    </row>
    <row r="8" spans="1:256" ht="180" x14ac:dyDescent="0.2">
      <c r="B8" s="38" t="s">
        <v>7</v>
      </c>
      <c r="C8" s="39" t="s">
        <v>66</v>
      </c>
      <c r="D8" s="39" t="s">
        <v>67</v>
      </c>
    </row>
    <row r="9" spans="1:256" ht="108" x14ac:dyDescent="0.2">
      <c r="B9" s="38" t="s">
        <v>8</v>
      </c>
      <c r="C9" s="39" t="s">
        <v>36</v>
      </c>
      <c r="D9" s="39" t="s">
        <v>68</v>
      </c>
    </row>
    <row r="10" spans="1:256" ht="144" x14ac:dyDescent="0.2">
      <c r="B10" s="38" t="s">
        <v>9</v>
      </c>
      <c r="C10" s="39" t="s">
        <v>37</v>
      </c>
      <c r="D10" s="39" t="s">
        <v>38</v>
      </c>
    </row>
    <row r="11" spans="1:256" ht="216" x14ac:dyDescent="0.2">
      <c r="B11" s="38" t="s">
        <v>10</v>
      </c>
      <c r="C11" s="39" t="s">
        <v>69</v>
      </c>
      <c r="D11" s="39" t="s">
        <v>39</v>
      </c>
    </row>
    <row r="12" spans="1:256" ht="144" x14ac:dyDescent="0.2">
      <c r="B12" s="38" t="s">
        <v>40</v>
      </c>
      <c r="C12" s="39" t="s">
        <v>41</v>
      </c>
      <c r="D12" s="39" t="s">
        <v>42</v>
      </c>
    </row>
    <row r="13" spans="1:256" ht="108" x14ac:dyDescent="0.2">
      <c r="B13" s="38" t="s">
        <v>12</v>
      </c>
      <c r="C13" s="39" t="s">
        <v>43</v>
      </c>
      <c r="D13" s="39" t="s">
        <v>44</v>
      </c>
    </row>
  </sheetData>
  <sheetProtection password="CA1F" sheet="1" objects="1" scenarios="1" selectLockedCells="1" selectUnlockedCells="1"/>
  <mergeCells count="1">
    <mergeCell ref="C3:D3"/>
  </mergeCells>
  <pageMargins left="0.75" right="0.75" top="1" bottom="1" header="0.5" footer="0.5"/>
  <pageSetup scale="41" orientation="portrait" r:id="rId1"/>
  <headerFooter>
    <oddFooter>&amp;L&amp;"Helvetica,Regular"&amp;11&amp;K000000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Einschätzungs-Matrix</vt:lpstr>
      <vt:lpstr>Erläuterungen</vt:lpstr>
      <vt:lpstr>'Einschätzungs-Matrix'!Druckbereich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Schaaf, Christoph</dc:creator>
  <cp:lastModifiedBy>Michael Kretz</cp:lastModifiedBy>
  <cp:lastPrinted>2015-09-09T10:08:40Z</cp:lastPrinted>
  <dcterms:created xsi:type="dcterms:W3CDTF">2014-12-04T14:17:52Z</dcterms:created>
  <dcterms:modified xsi:type="dcterms:W3CDTF">2015-09-09T10:14:01Z</dcterms:modified>
</cp:coreProperties>
</file>